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9465" activeTab="1"/>
  </bookViews>
  <sheets>
    <sheet name="EA-ST-2015-18 " sheetId="1" r:id="rId1"/>
    <sheet name="EA-NST-2015-18  " sheetId="2" r:id="rId2"/>
  </sheets>
  <definedNames>
    <definedName name="_xlnm.Print_Area" localSheetId="1">'EA-NST-2015-18  '!#REF!</definedName>
    <definedName name="_xlnm.Print_Area" localSheetId="0">'EA-ST-2015-18 '!$A$1:$AG$113</definedName>
    <definedName name="_xlnm.Print_Titles" localSheetId="1">'EA-NST-2015-18  '!$13:$16</definedName>
    <definedName name="_xlnm.Print_Titles" localSheetId="0">'EA-ST-2015-18 '!$13:$16</definedName>
  </definedNames>
  <calcPr fullCalcOnLoad="1"/>
</workbook>
</file>

<file path=xl/sharedStrings.xml><?xml version="1.0" encoding="utf-8"?>
<sst xmlns="http://schemas.openxmlformats.org/spreadsheetml/2006/main" count="698" uniqueCount="183">
  <si>
    <t>PAŃSTWOWA WYŻSZA SZKOŁA ZAWODOWA</t>
  </si>
  <si>
    <t>W RACIBORZU</t>
  </si>
  <si>
    <t>PLAN STUDIÓW</t>
  </si>
  <si>
    <t>Rozporządzenie Ministra Nauki i Szkolnictwa Wyższego z dnia 2 listopada 2011 r. w sprawie Krajowych Ram Kwalifikacji dla Szkolnictwa Wyższego (D.U. Nr 253, poz. 1520)</t>
  </si>
  <si>
    <t>FORMA STUDIÓW: stacjonarne</t>
  </si>
  <si>
    <t>LATA STUDIÓW: 2015-2018</t>
  </si>
  <si>
    <t>lp.</t>
  </si>
  <si>
    <t>Przedmioty</t>
  </si>
  <si>
    <t>Formy zajęć</t>
  </si>
  <si>
    <t>ECTS</t>
  </si>
  <si>
    <t>Forma zaliczenia</t>
  </si>
  <si>
    <t>I rok</t>
  </si>
  <si>
    <t>II rok</t>
  </si>
  <si>
    <t>III rok</t>
  </si>
  <si>
    <t>kod przedmiotu</t>
  </si>
  <si>
    <t>Semestry</t>
  </si>
  <si>
    <t>Ogółem</t>
  </si>
  <si>
    <t>ćw</t>
  </si>
  <si>
    <t>I sem.</t>
  </si>
  <si>
    <t>II sem.</t>
  </si>
  <si>
    <t>III sem.</t>
  </si>
  <si>
    <t>IV sem.</t>
  </si>
  <si>
    <t>V sem.</t>
  </si>
  <si>
    <t>VI sem.</t>
  </si>
  <si>
    <t>w</t>
  </si>
  <si>
    <t>08.1</t>
  </si>
  <si>
    <t>Psychologia ogólna</t>
  </si>
  <si>
    <t>14.4</t>
  </si>
  <si>
    <t>05.0</t>
  </si>
  <si>
    <t>Razem</t>
  </si>
  <si>
    <t>Technologia informacyjna</t>
  </si>
  <si>
    <t>11.3</t>
  </si>
  <si>
    <t>16.1</t>
  </si>
  <si>
    <t>Prawo oświatowe</t>
  </si>
  <si>
    <t>03.1</t>
  </si>
  <si>
    <t>Ogółem:</t>
  </si>
  <si>
    <t>* treści z zakresu ochrony własności intelektualnej realizowane w ramach seminarium dyplomowego</t>
  </si>
  <si>
    <t>1. Przysposobienie biblioteczne - 1 ćw. /zal., semestr I</t>
  </si>
  <si>
    <t>2. Szkolenie BHP z elementami ergonomii - 4 w/zal., semestr I</t>
  </si>
  <si>
    <t xml:space="preserve">Załącznik nr 1 do Uchwały Nr 284/2015 Senatu z dnia 18 czerwca 2015r.  </t>
  </si>
  <si>
    <t>KIERUNEK: EDUKACJA ARTYSTYCZNA W ZAKRESIE SZTUK PLASTYCZNYCH</t>
  </si>
  <si>
    <t>SPECJALNOŚCI: ARTETERAPIA, ARANŻACJA WNĘTRZ, KREACJA PLASTYCZNA  Z GRAFIKĄ UŻYTKOWĄ, OBRAZ CYFROWY I FOTOGRAFICZNY, TECCHNIKI MALARSKIE I PROJEKTOWANIE WITRAŻY</t>
  </si>
  <si>
    <t>prac. art.</t>
  </si>
  <si>
    <t>Historia sztuki z elementami antroposfery</t>
  </si>
  <si>
    <t>03.6</t>
  </si>
  <si>
    <t>Filozofia z estetyką</t>
  </si>
  <si>
    <t>z/o</t>
  </si>
  <si>
    <t>z/o, E</t>
  </si>
  <si>
    <t>A. Grupa treści podstawowych</t>
  </si>
  <si>
    <t>B. Grupa treści kształcenia psychologiczno-pedagogicznego</t>
  </si>
  <si>
    <t>Pedagogika</t>
  </si>
  <si>
    <t>05.2</t>
  </si>
  <si>
    <t>z/o,E</t>
  </si>
  <si>
    <t>C. Grupa treści kierunkowych</t>
  </si>
  <si>
    <t>Rysunek</t>
  </si>
  <si>
    <t>03.0</t>
  </si>
  <si>
    <t>Projektowanie graficzne</t>
  </si>
  <si>
    <t>03.5</t>
  </si>
  <si>
    <t>Fotografia</t>
  </si>
  <si>
    <t>03.4</t>
  </si>
  <si>
    <t>D. Inne wymagania</t>
  </si>
  <si>
    <t>Jezyk obcy</t>
  </si>
  <si>
    <t>09.0</t>
  </si>
  <si>
    <t>Wychowanie fizyczne</t>
  </si>
  <si>
    <t>Psychologia rozwojowa</t>
  </si>
  <si>
    <t>Dydaktyka ogólna</t>
  </si>
  <si>
    <t>05.1</t>
  </si>
  <si>
    <t>Praktyka pedagogiczna w placówkach pozaszkolnych</t>
  </si>
  <si>
    <t>1</t>
  </si>
  <si>
    <t>Malarstwo</t>
  </si>
  <si>
    <t>Grafika</t>
  </si>
  <si>
    <t>Rzeźba</t>
  </si>
  <si>
    <t>Edytory obrazu</t>
  </si>
  <si>
    <t>Plener</t>
  </si>
  <si>
    <t>1,2,3,4 z/o      2,4 E</t>
  </si>
  <si>
    <t xml:space="preserve">Psychologia twórczości </t>
  </si>
  <si>
    <t>Dydaktyka edukacji plastycznej</t>
  </si>
  <si>
    <t>Praktyka pedagogiczna asystencka</t>
  </si>
  <si>
    <t>2</t>
  </si>
  <si>
    <t>Multimedia</t>
  </si>
  <si>
    <t>Rysunek w diagnozie i psychoterapii</t>
  </si>
  <si>
    <t>zaliczenie</t>
  </si>
  <si>
    <t>Psychologia kliniczna z psychoterapią</t>
  </si>
  <si>
    <t>Upowszechnianie, animacja i promocja kultury wizualnej z metodyką</t>
  </si>
  <si>
    <t>E. Przedmioty specjalnościowe - specjalność arteterapia</t>
  </si>
  <si>
    <t>Podstawy arteterapii</t>
  </si>
  <si>
    <t>Metodyka zajęć arteterapeutycznych</t>
  </si>
  <si>
    <t>Działania twórcze z metodyką</t>
  </si>
  <si>
    <t>Bezpieczeńsktwo i etyka w arteterapii</t>
  </si>
  <si>
    <t>Plastyka użytkowa</t>
  </si>
  <si>
    <t>Seminarium licencjackie</t>
  </si>
  <si>
    <t>Ikonosfera</t>
  </si>
  <si>
    <t>Problemy formy i wyobraźni artystycznej</t>
  </si>
  <si>
    <t>Percepcja wizualna o twórczości artystycznej</t>
  </si>
  <si>
    <t>Praktyka pedagogiczna  metodyczna</t>
  </si>
  <si>
    <t>Intermedia</t>
  </si>
  <si>
    <t>Pomoc przedlekarska</t>
  </si>
  <si>
    <t>Licencjacka pracownia artystyczna</t>
  </si>
  <si>
    <t>Emisja głosu</t>
  </si>
  <si>
    <t>Śródroczna praktyka z zakresu wybranej specjalności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</si>
  <si>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</si>
  <si>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</si>
  <si>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</si>
  <si>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</si>
  <si>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</si>
  <si>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</si>
  <si>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</si>
  <si>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</si>
  <si>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</si>
  <si>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</si>
  <si>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</si>
  <si>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</si>
  <si>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</si>
  <si>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</si>
  <si>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</si>
  <si>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</si>
  <si>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</si>
  <si>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</si>
  <si>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</si>
  <si>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</si>
  <si>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</si>
  <si>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</si>
  <si>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</si>
  <si>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</si>
  <si>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</si>
  <si>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</si>
  <si>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</si>
  <si>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</si>
  <si>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</si>
  <si>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</si>
  <si>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</si>
  <si>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</si>
  <si>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F. Przedmioty specjalnościowe - specjalność aranżacja wnętrz</t>
  </si>
  <si>
    <t>Podstawy rysunku technicznego</t>
  </si>
  <si>
    <t>Zarys historii wystroju wnętrz</t>
  </si>
  <si>
    <t>Projektowanie wnętrz</t>
  </si>
  <si>
    <t>Obsługa programu 3D</t>
  </si>
  <si>
    <t>Wspóczesne materiały i technologie z elementami kosztorysowania</t>
  </si>
  <si>
    <t>Licencjackia pracownia artystyczna</t>
  </si>
  <si>
    <t>Animacja komputerowa</t>
  </si>
  <si>
    <t>Kształtowanie obrazu cyfrowego</t>
  </si>
  <si>
    <t>G. Przedmioty specjalnościowe - specjalność obraz cyfrowy i fotograficzny</t>
  </si>
  <si>
    <t>H. Przedmioty specjalnościowe - specjalność - kreacja plastyczna z grafika użytkową</t>
  </si>
  <si>
    <t>Liternictwo z typografią</t>
  </si>
  <si>
    <t>Interdyscyplinarne działania twórcze</t>
  </si>
  <si>
    <t>Projektowania graficzne</t>
  </si>
  <si>
    <t>I. Przedmioty specjalnościowe - specjalność - techniki malarskie i projektownie witrażu</t>
  </si>
  <si>
    <t>Projektowanie i technologie mozaiki</t>
  </si>
  <si>
    <t>Techniki i technologie malarskie</t>
  </si>
  <si>
    <t>J. Praktyki</t>
  </si>
  <si>
    <t xml:space="preserve">                              w</t>
  </si>
  <si>
    <t>03.9</t>
  </si>
  <si>
    <t>05.9</t>
  </si>
  <si>
    <t>10.0</t>
  </si>
  <si>
    <t>12.9</t>
  </si>
  <si>
    <t>08.9</t>
  </si>
  <si>
    <t>06.9</t>
  </si>
  <si>
    <t>02.2</t>
  </si>
  <si>
    <t>16.9</t>
  </si>
  <si>
    <t>0.50</t>
  </si>
  <si>
    <t>35</t>
  </si>
  <si>
    <t>36</t>
  </si>
  <si>
    <t>37</t>
  </si>
  <si>
    <t>38</t>
  </si>
  <si>
    <t>39</t>
  </si>
  <si>
    <t>40</t>
  </si>
  <si>
    <t>41</t>
  </si>
  <si>
    <t>Ogółem A+B+C+D+E</t>
  </si>
  <si>
    <t>Ogółem A+B+C+D+F</t>
  </si>
  <si>
    <t>Ogółem A+B+C+D+G</t>
  </si>
  <si>
    <t>Ogółem A+B+C+D+H</t>
  </si>
  <si>
    <t>Ogółem A+B+C+D+I</t>
  </si>
  <si>
    <t>FORMA STUDIÓW: niestacjonarne</t>
  </si>
  <si>
    <t xml:space="preserve">Rozporządzenie Ministra Nauki i Szkolnictwa Wyższego z dnia 17 stycznia 2012 r. w sprawie standardów kształcenia przygotowującego do wykonywania zawodu nauczyciela </t>
  </si>
  <si>
    <t>14.4 /03.0</t>
  </si>
  <si>
    <t>Struktury wizualne</t>
  </si>
  <si>
    <t>Grafika komputerowa</t>
  </si>
  <si>
    <t>Projektowanie i technologie witraży</t>
  </si>
  <si>
    <t>Liczba punktów ECTS wymagana do uzyskania kwalifikacji:183</t>
  </si>
  <si>
    <t>Liczba punktów ECTS wymagana do uzyskania kwalifikacji:182</t>
  </si>
  <si>
    <t>Ewolucja form plastycznych w dziedzinie malarstwa i witrażu</t>
  </si>
  <si>
    <t>z</t>
  </si>
  <si>
    <t>Uchwała nr 72/2012 Senatu Państwowej Wyższej Szkoły Zawodowej w Raciborzu w sprawie zatwierdzenia efektów kształcenia dla kierunku edukacja artystyczna w zakresie sztuk plastycznych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</si>
</sst>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8"/>
      <name val="Arial"/>
      <family val="2"/>
    </font>
    <font>
      <b/>
      <u val="single"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1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1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24" borderId="10" xfId="52" applyFont="1" applyFill="1" applyBorder="1" applyAlignment="1">
      <alignment horizontal="center" vertical="center" textRotation="90" wrapText="1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49" fontId="11" fillId="24" borderId="10" xfId="52" applyNumberFormat="1" applyFont="1" applyFill="1" applyBorder="1" applyAlignment="1">
      <alignment horizontal="center" vertical="center" wrapText="1"/>
      <protection/>
    </xf>
    <xf numFmtId="0" fontId="11" fillId="24" borderId="11" xfId="52" applyFont="1" applyFill="1" applyBorder="1" applyAlignment="1">
      <alignment horizontal="center" vertical="center" textRotation="90" wrapText="1"/>
      <protection/>
    </xf>
    <xf numFmtId="49" fontId="11" fillId="24" borderId="12" xfId="52" applyNumberFormat="1" applyFont="1" applyFill="1" applyBorder="1" applyAlignment="1">
      <alignment horizontal="center" vertical="center" wrapText="1"/>
      <protection/>
    </xf>
    <xf numFmtId="0" fontId="11" fillId="24" borderId="13" xfId="52" applyFont="1" applyFill="1" applyBorder="1" applyAlignment="1">
      <alignment horizontal="center" vertical="center" textRotation="90" wrapText="1"/>
      <protection/>
    </xf>
    <xf numFmtId="49" fontId="11" fillId="24" borderId="14" xfId="52" applyNumberFormat="1" applyFont="1" applyFill="1" applyBorder="1" applyAlignment="1">
      <alignment horizontal="center" vertical="center" wrapText="1"/>
      <protection/>
    </xf>
    <xf numFmtId="0" fontId="1" fillId="0" borderId="15" xfId="52" applyBorder="1" applyAlignment="1">
      <alignment horizontal="center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49" fontId="1" fillId="0" borderId="19" xfId="52" applyNumberFormat="1" applyFont="1" applyBorder="1" applyAlignment="1">
      <alignment horizontal="center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23" xfId="52" applyBorder="1" applyAlignment="1">
      <alignment horizontal="center"/>
      <protection/>
    </xf>
    <xf numFmtId="49" fontId="1" fillId="0" borderId="24" xfId="52" applyNumberFormat="1" applyFont="1" applyBorder="1" applyAlignment="1">
      <alignment horizontal="center"/>
      <protection/>
    </xf>
    <xf numFmtId="49" fontId="1" fillId="0" borderId="25" xfId="52" applyNumberFormat="1" applyFont="1" applyBorder="1" applyAlignment="1">
      <alignment horizontal="center"/>
      <protection/>
    </xf>
    <xf numFmtId="0" fontId="1" fillId="0" borderId="26" xfId="52" applyBorder="1">
      <alignment/>
      <protection/>
    </xf>
    <xf numFmtId="0" fontId="14" fillId="0" borderId="27" xfId="52" applyFont="1" applyBorder="1">
      <alignment/>
      <protection/>
    </xf>
    <xf numFmtId="49" fontId="1" fillId="0" borderId="17" xfId="52" applyNumberFormat="1" applyFont="1" applyFill="1" applyBorder="1" applyAlignment="1">
      <alignment horizontal="center" wrapText="1"/>
      <protection/>
    </xf>
    <xf numFmtId="49" fontId="1" fillId="0" borderId="28" xfId="52" applyNumberFormat="1" applyFont="1" applyBorder="1" applyAlignment="1">
      <alignment horizontal="center"/>
      <protection/>
    </xf>
    <xf numFmtId="49" fontId="1" fillId="0" borderId="23" xfId="52" applyNumberFormat="1" applyFont="1" applyFill="1" applyBorder="1" applyAlignment="1">
      <alignment horizontal="left" vertical="center" wrapText="1"/>
      <protection/>
    </xf>
    <xf numFmtId="49" fontId="1" fillId="0" borderId="29" xfId="52" applyNumberFormat="1" applyFont="1" applyBorder="1" applyAlignment="1">
      <alignment horizontal="center"/>
      <protection/>
    </xf>
    <xf numFmtId="0" fontId="1" fillId="0" borderId="21" xfId="52" applyBorder="1" applyAlignment="1">
      <alignment/>
      <protection/>
    </xf>
    <xf numFmtId="0" fontId="1" fillId="0" borderId="22" xfId="52" applyBorder="1" applyAlignment="1">
      <alignment/>
      <protection/>
    </xf>
    <xf numFmtId="0" fontId="1" fillId="0" borderId="23" xfId="52" applyBorder="1" applyAlignment="1">
      <alignment/>
      <protection/>
    </xf>
    <xf numFmtId="0" fontId="1" fillId="0" borderId="24" xfId="52" applyBorder="1" applyAlignment="1">
      <alignment horizontal="center"/>
      <protection/>
    </xf>
    <xf numFmtId="0" fontId="1" fillId="0" borderId="0" xfId="52" applyAlignment="1">
      <alignment/>
      <protection/>
    </xf>
    <xf numFmtId="49" fontId="1" fillId="0" borderId="29" xfId="52" applyNumberFormat="1" applyFont="1" applyBorder="1" applyAlignment="1">
      <alignment horizontal="center" wrapText="1"/>
      <protection/>
    </xf>
    <xf numFmtId="49" fontId="12" fillId="25" borderId="30" xfId="52" applyNumberFormat="1" applyFont="1" applyFill="1" applyBorder="1" applyAlignment="1">
      <alignment horizontal="center" wrapText="1"/>
      <protection/>
    </xf>
    <xf numFmtId="49" fontId="1" fillId="25" borderId="31" xfId="52" applyNumberFormat="1" applyFill="1" applyBorder="1" applyAlignment="1">
      <alignment horizontal="center" wrapText="1"/>
      <protection/>
    </xf>
    <xf numFmtId="49" fontId="1" fillId="25" borderId="16" xfId="52" applyNumberFormat="1" applyFill="1" applyBorder="1" applyAlignment="1">
      <alignment horizontal="left" wrapText="1"/>
      <protection/>
    </xf>
    <xf numFmtId="49" fontId="1" fillId="25" borderId="17" xfId="52" applyNumberFormat="1" applyFill="1" applyBorder="1" applyAlignment="1">
      <alignment horizontal="left" wrapText="1"/>
      <protection/>
    </xf>
    <xf numFmtId="49" fontId="1" fillId="25" borderId="32" xfId="52" applyNumberFormat="1" applyFill="1" applyBorder="1" applyAlignment="1">
      <alignment horizontal="left" wrapText="1"/>
      <protection/>
    </xf>
    <xf numFmtId="49" fontId="1" fillId="25" borderId="18" xfId="52" applyNumberFormat="1" applyFill="1" applyBorder="1" applyAlignment="1">
      <alignment horizontal="left" wrapText="1"/>
      <protection/>
    </xf>
    <xf numFmtId="49" fontId="1" fillId="25" borderId="33" xfId="52" applyNumberFormat="1" applyFill="1" applyBorder="1" applyAlignment="1">
      <alignment horizontal="left" wrapText="1"/>
      <protection/>
    </xf>
    <xf numFmtId="0" fontId="1" fillId="25" borderId="0" xfId="52" applyFill="1" applyBorder="1">
      <alignment/>
      <protection/>
    </xf>
    <xf numFmtId="49" fontId="12" fillId="25" borderId="15" xfId="52" applyNumberFormat="1" applyFont="1" applyFill="1" applyBorder="1" applyAlignment="1">
      <alignment horizontal="center" wrapText="1"/>
      <protection/>
    </xf>
    <xf numFmtId="49" fontId="1" fillId="25" borderId="17" xfId="52" applyNumberFormat="1" applyFill="1" applyBorder="1" applyAlignment="1">
      <alignment horizontal="center" wrapText="1"/>
      <protection/>
    </xf>
    <xf numFmtId="1" fontId="1" fillId="25" borderId="17" xfId="52" applyNumberFormat="1" applyFont="1" applyFill="1" applyBorder="1" applyAlignment="1">
      <alignment horizontal="center" wrapText="1"/>
      <protection/>
    </xf>
    <xf numFmtId="49" fontId="1" fillId="25" borderId="28" xfId="52" applyNumberFormat="1" applyFont="1" applyFill="1" applyBorder="1" applyAlignment="1">
      <alignment horizontal="center" wrapText="1"/>
      <protection/>
    </xf>
    <xf numFmtId="49" fontId="12" fillId="25" borderId="20" xfId="52" applyNumberFormat="1" applyFont="1" applyFill="1" applyBorder="1" applyAlignment="1">
      <alignment horizontal="center" wrapText="1"/>
      <protection/>
    </xf>
    <xf numFmtId="49" fontId="1" fillId="25" borderId="22" xfId="52" applyNumberFormat="1" applyFill="1" applyBorder="1" applyAlignment="1">
      <alignment horizontal="center" wrapText="1"/>
      <protection/>
    </xf>
    <xf numFmtId="1" fontId="1" fillId="25" borderId="22" xfId="52" applyNumberFormat="1" applyFont="1" applyFill="1" applyBorder="1" applyAlignment="1">
      <alignment horizontal="center" wrapText="1"/>
      <protection/>
    </xf>
    <xf numFmtId="49" fontId="1" fillId="25" borderId="29" xfId="52" applyNumberFormat="1" applyFill="1" applyBorder="1" applyAlignment="1">
      <alignment horizontal="center" wrapText="1"/>
      <protection/>
    </xf>
    <xf numFmtId="49" fontId="1" fillId="25" borderId="21" xfId="52" applyNumberFormat="1" applyFill="1" applyBorder="1" applyAlignment="1">
      <alignment horizontal="left" wrapText="1"/>
      <protection/>
    </xf>
    <xf numFmtId="49" fontId="1" fillId="25" borderId="22" xfId="52" applyNumberFormat="1" applyFill="1" applyBorder="1" applyAlignment="1">
      <alignment horizontal="left" wrapText="1"/>
      <protection/>
    </xf>
    <xf numFmtId="49" fontId="1" fillId="25" borderId="23" xfId="52" applyNumberFormat="1" applyFill="1" applyBorder="1" applyAlignment="1">
      <alignment horizontal="left" wrapText="1"/>
      <protection/>
    </xf>
    <xf numFmtId="49" fontId="1" fillId="25" borderId="34" xfId="52" applyNumberFormat="1" applyFill="1" applyBorder="1" applyAlignment="1">
      <alignment horizontal="left" wrapText="1"/>
      <protection/>
    </xf>
    <xf numFmtId="0" fontId="12" fillId="25" borderId="35" xfId="52" applyNumberFormat="1" applyFont="1" applyFill="1" applyBorder="1" applyAlignment="1">
      <alignment horizontal="center" wrapText="1"/>
      <protection/>
    </xf>
    <xf numFmtId="49" fontId="1" fillId="25" borderId="36" xfId="52" applyNumberFormat="1" applyFill="1" applyBorder="1" applyAlignment="1">
      <alignment horizontal="center" wrapText="1"/>
      <protection/>
    </xf>
    <xf numFmtId="1" fontId="1" fillId="25" borderId="36" xfId="52" applyNumberFormat="1" applyFont="1" applyFill="1" applyBorder="1" applyAlignment="1">
      <alignment horizontal="center" wrapText="1"/>
      <protection/>
    </xf>
    <xf numFmtId="0" fontId="1" fillId="8" borderId="0" xfId="52" applyFill="1" applyBorder="1" applyAlignment="1">
      <alignment horizontal="center"/>
      <protection/>
    </xf>
    <xf numFmtId="0" fontId="1" fillId="25" borderId="37" xfId="52" applyFill="1" applyBorder="1">
      <alignment/>
      <protection/>
    </xf>
    <xf numFmtId="0" fontId="14" fillId="25" borderId="12" xfId="52" applyFont="1" applyFill="1" applyBorder="1">
      <alignment/>
      <protection/>
    </xf>
    <xf numFmtId="0" fontId="14" fillId="25" borderId="12" xfId="52" applyFont="1" applyFill="1" applyBorder="1" applyAlignment="1">
      <alignment vertical="center" wrapText="1"/>
      <protection/>
    </xf>
    <xf numFmtId="0" fontId="1" fillId="25" borderId="12" xfId="52" applyFill="1" applyBorder="1" applyAlignment="1">
      <alignment horizontal="center"/>
      <protection/>
    </xf>
    <xf numFmtId="0" fontId="14" fillId="25" borderId="12" xfId="52" applyFont="1" applyFill="1" applyBorder="1" applyAlignment="1">
      <alignment horizontal="center" vertical="center" wrapText="1"/>
      <protection/>
    </xf>
    <xf numFmtId="0" fontId="14" fillId="25" borderId="12" xfId="52" applyFont="1" applyFill="1" applyBorder="1" applyAlignment="1">
      <alignment horizontal="center" vertical="center"/>
      <protection/>
    </xf>
    <xf numFmtId="0" fontId="1" fillId="25" borderId="12" xfId="52" applyFill="1" applyBorder="1" applyAlignment="1">
      <alignment horizontal="center" vertical="center"/>
      <protection/>
    </xf>
    <xf numFmtId="0" fontId="1" fillId="25" borderId="10" xfId="52" applyFill="1" applyBorder="1">
      <alignment/>
      <protection/>
    </xf>
    <xf numFmtId="0" fontId="1" fillId="25" borderId="0" xfId="52" applyFill="1" applyBorder="1">
      <alignment/>
      <protection/>
    </xf>
    <xf numFmtId="0" fontId="1" fillId="0" borderId="0" xfId="52" applyFont="1">
      <alignment/>
      <protection/>
    </xf>
    <xf numFmtId="0" fontId="15" fillId="0" borderId="0" xfId="52" applyFont="1">
      <alignment/>
      <protection/>
    </xf>
    <xf numFmtId="49" fontId="16" fillId="24" borderId="10" xfId="52" applyNumberFormat="1" applyFont="1" applyFill="1" applyBorder="1" applyAlignment="1">
      <alignment horizontal="center" vertical="center" wrapText="1"/>
      <protection/>
    </xf>
    <xf numFmtId="49" fontId="16" fillId="24" borderId="12" xfId="52" applyNumberFormat="1" applyFont="1" applyFill="1" applyBorder="1" applyAlignment="1">
      <alignment horizontal="center" vertical="center" wrapText="1"/>
      <protection/>
    </xf>
    <xf numFmtId="49" fontId="16" fillId="24" borderId="14" xfId="52" applyNumberFormat="1" applyFont="1" applyFill="1" applyBorder="1" applyAlignment="1">
      <alignment horizontal="center" vertical="center" wrapText="1"/>
      <protection/>
    </xf>
    <xf numFmtId="0" fontId="1" fillId="0" borderId="21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4" fillId="0" borderId="26" xfId="52" applyFont="1" applyBorder="1" applyAlignment="1">
      <alignment horizontal="center"/>
      <protection/>
    </xf>
    <xf numFmtId="0" fontId="14" fillId="0" borderId="11" xfId="52" applyFont="1" applyBorder="1" applyAlignment="1">
      <alignment horizontal="center"/>
      <protection/>
    </xf>
    <xf numFmtId="0" fontId="14" fillId="0" borderId="38" xfId="52" applyFont="1" applyBorder="1" applyAlignment="1">
      <alignment horizontal="center"/>
      <protection/>
    </xf>
    <xf numFmtId="49" fontId="1" fillId="25" borderId="19" xfId="52" applyNumberFormat="1" applyFill="1" applyBorder="1" applyAlignment="1">
      <alignment horizontal="center" wrapText="1"/>
      <protection/>
    </xf>
    <xf numFmtId="49" fontId="1" fillId="25" borderId="25" xfId="52" applyNumberFormat="1" applyFill="1" applyBorder="1" applyAlignment="1">
      <alignment horizontal="center" wrapText="1"/>
      <protection/>
    </xf>
    <xf numFmtId="49" fontId="1" fillId="25" borderId="24" xfId="52" applyNumberFormat="1" applyFill="1" applyBorder="1" applyAlignment="1">
      <alignment horizontal="center" wrapText="1"/>
      <protection/>
    </xf>
    <xf numFmtId="49" fontId="1" fillId="25" borderId="39" xfId="52" applyNumberFormat="1" applyFill="1" applyBorder="1" applyAlignment="1">
      <alignment horizontal="center" wrapText="1"/>
      <protection/>
    </xf>
    <xf numFmtId="0" fontId="1" fillId="0" borderId="38" xfId="52" applyBorder="1" applyAlignment="1">
      <alignment horizontal="center"/>
      <protection/>
    </xf>
    <xf numFmtId="1" fontId="1" fillId="0" borderId="40" xfId="52" applyNumberFormat="1" applyBorder="1" applyAlignment="1">
      <alignment horizontal="center"/>
      <protection/>
    </xf>
    <xf numFmtId="49" fontId="1" fillId="0" borderId="38" xfId="52" applyNumberFormat="1" applyBorder="1" applyAlignment="1">
      <alignment horizontal="center"/>
      <protection/>
    </xf>
    <xf numFmtId="49" fontId="1" fillId="0" borderId="41" xfId="52" applyNumberFormat="1" applyBorder="1" applyAlignment="1">
      <alignment horizontal="center"/>
      <protection/>
    </xf>
    <xf numFmtId="1" fontId="1" fillId="0" borderId="38" xfId="44" applyNumberFormat="1" applyFont="1" applyBorder="1" applyAlignment="1">
      <alignment horizontal="center"/>
    </xf>
    <xf numFmtId="1" fontId="0" fillId="0" borderId="42" xfId="44" applyNumberFormat="1" applyFont="1" applyBorder="1" applyAlignment="1">
      <alignment horizontal="center"/>
    </xf>
    <xf numFmtId="49" fontId="1" fillId="25" borderId="43" xfId="52" applyNumberFormat="1" applyFill="1" applyBorder="1" applyAlignment="1">
      <alignment horizontal="center" wrapText="1"/>
      <protection/>
    </xf>
    <xf numFmtId="1" fontId="18" fillId="11" borderId="44" xfId="44" applyNumberFormat="1" applyFont="1" applyFill="1" applyBorder="1" applyAlignment="1">
      <alignment horizontal="center"/>
    </xf>
    <xf numFmtId="0" fontId="1" fillId="11" borderId="19" xfId="52" applyFill="1" applyBorder="1" applyAlignment="1">
      <alignment horizontal="center"/>
      <protection/>
    </xf>
    <xf numFmtId="1" fontId="1" fillId="0" borderId="45" xfId="52" applyNumberFormat="1" applyBorder="1" applyAlignment="1">
      <alignment horizontal="center"/>
      <protection/>
    </xf>
    <xf numFmtId="1" fontId="1" fillId="0" borderId="38" xfId="52" applyNumberFormat="1" applyBorder="1" applyAlignment="1">
      <alignment horizontal="center"/>
      <protection/>
    </xf>
    <xf numFmtId="1" fontId="1" fillId="11" borderId="24" xfId="52" applyNumberFormat="1" applyFill="1" applyBorder="1" applyAlignment="1">
      <alignment horizontal="center"/>
      <protection/>
    </xf>
    <xf numFmtId="0" fontId="1" fillId="0" borderId="11" xfId="52" applyBorder="1">
      <alignment/>
      <protection/>
    </xf>
    <xf numFmtId="49" fontId="1" fillId="0" borderId="46" xfId="52" applyNumberFormat="1" applyFont="1" applyBorder="1" applyAlignment="1">
      <alignment horizontal="center"/>
      <protection/>
    </xf>
    <xf numFmtId="0" fontId="1" fillId="0" borderId="47" xfId="52" applyBorder="1" applyAlignment="1">
      <alignment horizontal="center"/>
      <protection/>
    </xf>
    <xf numFmtId="0" fontId="1" fillId="0" borderId="48" xfId="52" applyBorder="1" applyAlignment="1">
      <alignment horizontal="center"/>
      <protection/>
    </xf>
    <xf numFmtId="0" fontId="1" fillId="0" borderId="49" xfId="52" applyFont="1" applyBorder="1" applyAlignment="1">
      <alignment horizontal="center"/>
      <protection/>
    </xf>
    <xf numFmtId="0" fontId="1" fillId="0" borderId="50" xfId="52" applyBorder="1" applyAlignment="1">
      <alignment horizontal="center"/>
      <protection/>
    </xf>
    <xf numFmtId="0" fontId="1" fillId="0" borderId="51" xfId="52" applyBorder="1" applyAlignment="1">
      <alignment horizontal="center"/>
      <protection/>
    </xf>
    <xf numFmtId="0" fontId="1" fillId="0" borderId="49" xfId="52" applyBorder="1" applyAlignment="1">
      <alignment horizontal="center"/>
      <protection/>
    </xf>
    <xf numFmtId="0" fontId="14" fillId="0" borderId="52" xfId="52" applyFont="1" applyBorder="1" applyAlignment="1">
      <alignment horizontal="center"/>
      <protection/>
    </xf>
    <xf numFmtId="49" fontId="1" fillId="0" borderId="48" xfId="52" applyNumberFormat="1" applyFont="1" applyFill="1" applyBorder="1" applyAlignment="1">
      <alignment horizontal="center" wrapText="1"/>
      <protection/>
    </xf>
    <xf numFmtId="1" fontId="14" fillId="0" borderId="11" xfId="52" applyNumberFormat="1" applyFont="1" applyBorder="1" applyAlignment="1">
      <alignment horizontal="center"/>
      <protection/>
    </xf>
    <xf numFmtId="0" fontId="1" fillId="0" borderId="53" xfId="52" applyBorder="1" applyAlignment="1">
      <alignment horizontal="center"/>
      <protection/>
    </xf>
    <xf numFmtId="0" fontId="1" fillId="0" borderId="54" xfId="52" applyBorder="1" applyAlignment="1">
      <alignment horizontal="center"/>
      <protection/>
    </xf>
    <xf numFmtId="0" fontId="14" fillId="0" borderId="55" xfId="52" applyFont="1" applyBorder="1" applyAlignment="1">
      <alignment horizontal="center"/>
      <protection/>
    </xf>
    <xf numFmtId="0" fontId="1" fillId="0" borderId="19" xfId="52" applyBorder="1" applyAlignment="1">
      <alignment horizontal="center"/>
      <protection/>
    </xf>
    <xf numFmtId="0" fontId="1" fillId="0" borderId="25" xfId="52" applyBorder="1" applyAlignment="1">
      <alignment horizontal="center"/>
      <protection/>
    </xf>
    <xf numFmtId="0" fontId="1" fillId="0" borderId="56" xfId="52" applyBorder="1" applyAlignment="1">
      <alignment horizontal="center"/>
      <protection/>
    </xf>
    <xf numFmtId="49" fontId="1" fillId="0" borderId="57" xfId="52" applyNumberFormat="1" applyFont="1" applyFill="1" applyBorder="1" applyAlignment="1">
      <alignment horizontal="left" vertical="center" wrapText="1"/>
      <protection/>
    </xf>
    <xf numFmtId="49" fontId="1" fillId="0" borderId="58" xfId="52" applyNumberFormat="1" applyFont="1" applyFill="1" applyBorder="1" applyAlignment="1">
      <alignment horizontal="left" vertical="center" wrapText="1"/>
      <protection/>
    </xf>
    <xf numFmtId="49" fontId="1" fillId="0" borderId="59" xfId="52" applyNumberFormat="1" applyFont="1" applyFill="1" applyBorder="1" applyAlignment="1">
      <alignment horizontal="left" vertical="center" wrapText="1"/>
      <protection/>
    </xf>
    <xf numFmtId="49" fontId="1" fillId="0" borderId="19" xfId="52" applyNumberFormat="1" applyFill="1" applyBorder="1" applyAlignment="1">
      <alignment horizontal="center" wrapText="1"/>
      <protection/>
    </xf>
    <xf numFmtId="49" fontId="1" fillId="0" borderId="24" xfId="52" applyNumberFormat="1" applyFill="1" applyBorder="1" applyAlignment="1">
      <alignment horizontal="center" wrapText="1"/>
      <protection/>
    </xf>
    <xf numFmtId="49" fontId="1" fillId="0" borderId="25" xfId="52" applyNumberFormat="1" applyFill="1" applyBorder="1" applyAlignment="1">
      <alignment horizontal="center" wrapText="1"/>
      <protection/>
    </xf>
    <xf numFmtId="49" fontId="1" fillId="0" borderId="39" xfId="52" applyNumberFormat="1" applyFill="1" applyBorder="1" applyAlignment="1">
      <alignment horizontal="center" wrapText="1"/>
      <protection/>
    </xf>
    <xf numFmtId="0" fontId="1" fillId="0" borderId="39" xfId="52" applyBorder="1" applyAlignment="1">
      <alignment horizontal="center"/>
      <protection/>
    </xf>
    <xf numFmtId="49" fontId="1" fillId="0" borderId="60" xfId="52" applyNumberFormat="1" applyFont="1" applyFill="1" applyBorder="1" applyAlignment="1">
      <alignment horizontal="left" vertical="center" wrapText="1"/>
      <protection/>
    </xf>
    <xf numFmtId="49" fontId="1" fillId="0" borderId="61" xfId="52" applyNumberFormat="1" applyFont="1" applyFill="1" applyBorder="1" applyAlignment="1">
      <alignment horizontal="left" vertical="center" wrapText="1"/>
      <protection/>
    </xf>
    <xf numFmtId="49" fontId="1" fillId="0" borderId="62" xfId="52" applyNumberFormat="1" applyFont="1" applyFill="1" applyBorder="1" applyAlignment="1">
      <alignment horizontal="left" vertical="center" wrapText="1"/>
      <protection/>
    </xf>
    <xf numFmtId="49" fontId="1" fillId="0" borderId="19" xfId="52" applyNumberFormat="1" applyFont="1" applyFill="1" applyBorder="1" applyAlignment="1">
      <alignment horizontal="center" wrapText="1"/>
      <protection/>
    </xf>
    <xf numFmtId="49" fontId="1" fillId="0" borderId="24" xfId="52" applyNumberFormat="1" applyFont="1" applyFill="1" applyBorder="1" applyAlignment="1">
      <alignment horizontal="center" wrapText="1"/>
      <protection/>
    </xf>
    <xf numFmtId="49" fontId="1" fillId="0" borderId="25" xfId="52" applyNumberFormat="1" applyFont="1" applyFill="1" applyBorder="1" applyAlignment="1">
      <alignment horizontal="center" wrapText="1"/>
      <protection/>
    </xf>
    <xf numFmtId="49" fontId="1" fillId="0" borderId="13" xfId="52" applyNumberFormat="1" applyFont="1" applyFill="1" applyBorder="1" applyAlignment="1">
      <alignment horizontal="center" wrapText="1"/>
      <protection/>
    </xf>
    <xf numFmtId="0" fontId="1" fillId="0" borderId="63" xfId="52" applyBorder="1" applyAlignment="1">
      <alignment horizontal="center"/>
      <protection/>
    </xf>
    <xf numFmtId="0" fontId="1" fillId="0" borderId="64" xfId="52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24" xfId="52" applyFont="1" applyBorder="1" applyAlignment="1">
      <alignment horizontal="center"/>
      <protection/>
    </xf>
    <xf numFmtId="0" fontId="1" fillId="0" borderId="25" xfId="52" applyFont="1" applyBorder="1" applyAlignment="1">
      <alignment horizontal="center"/>
      <protection/>
    </xf>
    <xf numFmtId="0" fontId="1" fillId="0" borderId="39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46" xfId="52" applyFont="1" applyBorder="1" applyAlignment="1">
      <alignment horizontal="center"/>
      <protection/>
    </xf>
    <xf numFmtId="0" fontId="14" fillId="0" borderId="65" xfId="52" applyFont="1" applyBorder="1" applyAlignment="1">
      <alignment horizontal="center"/>
      <protection/>
    </xf>
    <xf numFmtId="0" fontId="14" fillId="0" borderId="66" xfId="52" applyFont="1" applyBorder="1" applyAlignment="1">
      <alignment horizontal="center"/>
      <protection/>
    </xf>
    <xf numFmtId="49" fontId="14" fillId="0" borderId="67" xfId="52" applyNumberFormat="1" applyFont="1" applyFill="1" applyBorder="1" applyAlignment="1">
      <alignment horizontal="left" vertical="center" wrapText="1"/>
      <protection/>
    </xf>
    <xf numFmtId="49" fontId="1" fillId="0" borderId="68" xfId="52" applyNumberFormat="1" applyFont="1" applyFill="1" applyBorder="1" applyAlignment="1">
      <alignment horizontal="left" vertical="center" wrapText="1"/>
      <protection/>
    </xf>
    <xf numFmtId="49" fontId="1" fillId="0" borderId="69" xfId="52" applyNumberFormat="1" applyFont="1" applyFill="1" applyBorder="1" applyAlignment="1">
      <alignment horizontal="left" vertical="center" wrapText="1"/>
      <protection/>
    </xf>
    <xf numFmtId="49" fontId="1" fillId="0" borderId="46" xfId="52" applyNumberFormat="1" applyFont="1" applyFill="1" applyBorder="1" applyAlignment="1">
      <alignment horizontal="center" wrapText="1"/>
      <protection/>
    </xf>
    <xf numFmtId="49" fontId="1" fillId="0" borderId="70" xfId="52" applyNumberFormat="1" applyFont="1" applyFill="1" applyBorder="1" applyAlignment="1">
      <alignment horizontal="left" vertical="center" wrapText="1"/>
      <protection/>
    </xf>
    <xf numFmtId="0" fontId="1" fillId="0" borderId="71" xfId="52" applyBorder="1" applyAlignment="1">
      <alignment horizontal="center"/>
      <protection/>
    </xf>
    <xf numFmtId="49" fontId="1" fillId="0" borderId="72" xfId="52" applyNumberFormat="1" applyFont="1" applyBorder="1" applyAlignment="1">
      <alignment horizontal="center"/>
      <protection/>
    </xf>
    <xf numFmtId="49" fontId="14" fillId="0" borderId="11" xfId="52" applyNumberFormat="1" applyFont="1" applyFill="1" applyBorder="1" applyAlignment="1">
      <alignment horizontal="center" wrapText="1"/>
      <protection/>
    </xf>
    <xf numFmtId="49" fontId="14" fillId="0" borderId="11" xfId="52" applyNumberFormat="1" applyFont="1" applyFill="1" applyBorder="1" applyAlignment="1">
      <alignment horizontal="left" vertical="center" wrapText="1"/>
      <protection/>
    </xf>
    <xf numFmtId="49" fontId="14" fillId="0" borderId="11" xfId="52" applyNumberFormat="1" applyFont="1" applyBorder="1" applyAlignment="1">
      <alignment horizontal="center"/>
      <protection/>
    </xf>
    <xf numFmtId="49" fontId="1" fillId="0" borderId="49" xfId="52" applyNumberFormat="1" applyFont="1" applyFill="1" applyBorder="1" applyAlignment="1">
      <alignment horizontal="left" vertical="center" wrapText="1"/>
      <protection/>
    </xf>
    <xf numFmtId="0" fontId="14" fillId="0" borderId="73" xfId="52" applyFont="1" applyBorder="1" applyAlignment="1">
      <alignment horizontal="center"/>
      <protection/>
    </xf>
    <xf numFmtId="0" fontId="1" fillId="0" borderId="46" xfId="52" applyBorder="1" applyAlignment="1">
      <alignment horizontal="center"/>
      <protection/>
    </xf>
    <xf numFmtId="49" fontId="12" fillId="0" borderId="23" xfId="52" applyNumberFormat="1" applyFont="1" applyFill="1" applyBorder="1" applyAlignment="1">
      <alignment horizontal="left" vertical="center" wrapText="1"/>
      <protection/>
    </xf>
    <xf numFmtId="49" fontId="12" fillId="0" borderId="69" xfId="52" applyNumberFormat="1" applyFont="1" applyFill="1" applyBorder="1" applyAlignment="1">
      <alignment horizontal="left" vertical="center" wrapText="1"/>
      <protection/>
    </xf>
    <xf numFmtId="49" fontId="1" fillId="0" borderId="39" xfId="52" applyNumberFormat="1" applyFont="1" applyFill="1" applyBorder="1" applyAlignment="1">
      <alignment horizontal="center" wrapText="1"/>
      <protection/>
    </xf>
    <xf numFmtId="0" fontId="1" fillId="0" borderId="71" xfId="52" applyFont="1" applyBorder="1" applyAlignment="1">
      <alignment horizontal="center"/>
      <protection/>
    </xf>
    <xf numFmtId="0" fontId="1" fillId="0" borderId="50" xfId="52" applyFont="1" applyBorder="1" applyAlignment="1">
      <alignment horizontal="center"/>
      <protection/>
    </xf>
    <xf numFmtId="0" fontId="1" fillId="0" borderId="51" xfId="52" applyFont="1" applyBorder="1" applyAlignment="1">
      <alignment horizontal="center"/>
      <protection/>
    </xf>
    <xf numFmtId="49" fontId="1" fillId="0" borderId="56" xfId="52" applyNumberFormat="1" applyFont="1" applyFill="1" applyBorder="1" applyAlignment="1">
      <alignment horizontal="center" wrapText="1"/>
      <protection/>
    </xf>
    <xf numFmtId="49" fontId="1" fillId="25" borderId="74" xfId="52" applyNumberFormat="1" applyFill="1" applyBorder="1" applyAlignment="1">
      <alignment horizontal="left" wrapText="1"/>
      <protection/>
    </xf>
    <xf numFmtId="49" fontId="1" fillId="25" borderId="31" xfId="52" applyNumberFormat="1" applyFill="1" applyBorder="1" applyAlignment="1">
      <alignment horizontal="left" wrapText="1"/>
      <protection/>
    </xf>
    <xf numFmtId="49" fontId="1" fillId="25" borderId="75" xfId="52" applyNumberFormat="1" applyFill="1" applyBorder="1" applyAlignment="1">
      <alignment horizontal="left" wrapText="1"/>
      <protection/>
    </xf>
    <xf numFmtId="0" fontId="14" fillId="0" borderId="67" xfId="52" applyFont="1" applyBorder="1">
      <alignment/>
      <protection/>
    </xf>
    <xf numFmtId="0" fontId="14" fillId="11" borderId="76" xfId="52" applyFont="1" applyFill="1" applyBorder="1">
      <alignment/>
      <protection/>
    </xf>
    <xf numFmtId="0" fontId="14" fillId="8" borderId="77" xfId="52" applyFont="1" applyFill="1" applyBorder="1">
      <alignment/>
      <protection/>
    </xf>
    <xf numFmtId="49" fontId="1" fillId="25" borderId="19" xfId="52" applyNumberFormat="1" applyFont="1" applyFill="1" applyBorder="1" applyAlignment="1">
      <alignment horizontal="center" wrapText="1"/>
      <protection/>
    </xf>
    <xf numFmtId="49" fontId="1" fillId="25" borderId="25" xfId="52" applyNumberFormat="1" applyFont="1" applyFill="1" applyBorder="1" applyAlignment="1">
      <alignment horizontal="center" wrapText="1"/>
      <protection/>
    </xf>
    <xf numFmtId="0" fontId="1" fillId="11" borderId="19" xfId="52" applyFill="1" applyBorder="1">
      <alignment/>
      <protection/>
    </xf>
    <xf numFmtId="49" fontId="1" fillId="25" borderId="56" xfId="52" applyNumberFormat="1" applyFont="1" applyFill="1" applyBorder="1" applyAlignment="1">
      <alignment horizontal="center" wrapText="1"/>
      <protection/>
    </xf>
    <xf numFmtId="49" fontId="12" fillId="25" borderId="68" xfId="52" applyNumberFormat="1" applyFont="1" applyFill="1" applyBorder="1" applyAlignment="1">
      <alignment horizontal="left" wrapText="1"/>
      <protection/>
    </xf>
    <xf numFmtId="49" fontId="12" fillId="25" borderId="78" xfId="52" applyNumberFormat="1" applyFont="1" applyFill="1" applyBorder="1" applyAlignment="1">
      <alignment horizontal="left" wrapText="1"/>
      <protection/>
    </xf>
    <xf numFmtId="49" fontId="12" fillId="25" borderId="69" xfId="52" applyNumberFormat="1" applyFont="1" applyFill="1" applyBorder="1" applyAlignment="1">
      <alignment horizontal="left" wrapText="1"/>
      <protection/>
    </xf>
    <xf numFmtId="49" fontId="12" fillId="25" borderId="79" xfId="52" applyNumberFormat="1" applyFont="1" applyFill="1" applyBorder="1" applyAlignment="1">
      <alignment horizontal="left" wrapText="1"/>
      <protection/>
    </xf>
    <xf numFmtId="1" fontId="1" fillId="25" borderId="80" xfId="52" applyNumberFormat="1" applyFont="1" applyFill="1" applyBorder="1" applyAlignment="1">
      <alignment horizontal="center" wrapText="1"/>
      <protection/>
    </xf>
    <xf numFmtId="1" fontId="1" fillId="25" borderId="63" xfId="52" applyNumberFormat="1" applyFont="1" applyFill="1" applyBorder="1" applyAlignment="1">
      <alignment horizontal="center" wrapText="1"/>
      <protection/>
    </xf>
    <xf numFmtId="1" fontId="1" fillId="25" borderId="81" xfId="52" applyNumberFormat="1" applyFont="1" applyFill="1" applyBorder="1" applyAlignment="1">
      <alignment horizontal="center" wrapText="1"/>
      <protection/>
    </xf>
    <xf numFmtId="1" fontId="1" fillId="25" borderId="82" xfId="52" applyNumberFormat="1" applyFont="1" applyFill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49" fontId="12" fillId="0" borderId="57" xfId="52" applyNumberFormat="1" applyFont="1" applyFill="1" applyBorder="1" applyAlignment="1">
      <alignment horizontal="left" vertical="center" wrapText="1"/>
      <protection/>
    </xf>
    <xf numFmtId="49" fontId="12" fillId="0" borderId="58" xfId="52" applyNumberFormat="1" applyFont="1" applyFill="1" applyBorder="1" applyAlignment="1">
      <alignment horizontal="left" vertical="center" wrapText="1"/>
      <protection/>
    </xf>
    <xf numFmtId="49" fontId="1" fillId="25" borderId="24" xfId="52" applyNumberFormat="1" applyFont="1" applyFill="1" applyBorder="1" applyAlignment="1">
      <alignment horizontal="center" wrapText="1"/>
      <protection/>
    </xf>
    <xf numFmtId="0" fontId="1" fillId="0" borderId="24" xfId="52" applyBorder="1">
      <alignment/>
      <protection/>
    </xf>
    <xf numFmtId="0" fontId="1" fillId="11" borderId="24" xfId="52" applyFill="1" applyBorder="1">
      <alignment/>
      <protection/>
    </xf>
    <xf numFmtId="0" fontId="1" fillId="8" borderId="39" xfId="52" applyFill="1" applyBorder="1">
      <alignment/>
      <protection/>
    </xf>
    <xf numFmtId="0" fontId="14" fillId="0" borderId="11" xfId="52" applyFont="1" applyBorder="1">
      <alignment/>
      <protection/>
    </xf>
    <xf numFmtId="49" fontId="1" fillId="0" borderId="46" xfId="52" applyNumberFormat="1" applyFill="1" applyBorder="1" applyAlignment="1">
      <alignment horizontal="center" wrapText="1"/>
      <protection/>
    </xf>
    <xf numFmtId="49" fontId="1" fillId="0" borderId="83" xfId="52" applyNumberFormat="1" applyFont="1" applyFill="1" applyBorder="1" applyAlignment="1">
      <alignment horizontal="center" wrapText="1"/>
      <protection/>
    </xf>
    <xf numFmtId="49" fontId="1" fillId="0" borderId="84" xfId="52" applyNumberFormat="1" applyFont="1" applyFill="1" applyBorder="1" applyAlignment="1">
      <alignment horizontal="left" vertical="center" wrapText="1"/>
      <protection/>
    </xf>
    <xf numFmtId="0" fontId="1" fillId="0" borderId="83" xfId="52" applyFont="1" applyBorder="1" applyAlignment="1">
      <alignment horizontal="center"/>
      <protection/>
    </xf>
    <xf numFmtId="0" fontId="1" fillId="0" borderId="85" xfId="52" applyBorder="1" applyAlignment="1">
      <alignment horizontal="center"/>
      <protection/>
    </xf>
    <xf numFmtId="0" fontId="1" fillId="0" borderId="86" xfId="52" applyBorder="1" applyAlignment="1">
      <alignment horizontal="center"/>
      <protection/>
    </xf>
    <xf numFmtId="0" fontId="1" fillId="0" borderId="87" xfId="52" applyBorder="1" applyAlignment="1">
      <alignment horizontal="center"/>
      <protection/>
    </xf>
    <xf numFmtId="0" fontId="1" fillId="0" borderId="88" xfId="52" applyFont="1" applyBorder="1" applyAlignment="1">
      <alignment horizontal="center"/>
      <protection/>
    </xf>
    <xf numFmtId="0" fontId="1" fillId="0" borderId="86" xfId="52" applyFont="1" applyBorder="1" applyAlignment="1">
      <alignment horizontal="center"/>
      <protection/>
    </xf>
    <xf numFmtId="0" fontId="1" fillId="0" borderId="89" xfId="52" applyFont="1" applyBorder="1" applyAlignment="1">
      <alignment horizontal="center"/>
      <protection/>
    </xf>
    <xf numFmtId="49" fontId="1" fillId="0" borderId="90" xfId="52" applyNumberFormat="1" applyFont="1" applyBorder="1" applyAlignment="1">
      <alignment horizontal="center"/>
      <protection/>
    </xf>
    <xf numFmtId="0" fontId="1" fillId="0" borderId="83" xfId="52" applyBorder="1" applyAlignment="1">
      <alignment horizontal="center"/>
      <protection/>
    </xf>
    <xf numFmtId="0" fontId="1" fillId="0" borderId="88" xfId="52" applyBorder="1" applyAlignment="1">
      <alignment horizontal="center"/>
      <protection/>
    </xf>
    <xf numFmtId="0" fontId="1" fillId="0" borderId="89" xfId="52" applyBorder="1" applyAlignment="1">
      <alignment horizontal="center"/>
      <protection/>
    </xf>
    <xf numFmtId="49" fontId="1" fillId="0" borderId="83" xfId="52" applyNumberFormat="1" applyFont="1" applyBorder="1" applyAlignment="1">
      <alignment horizontal="center"/>
      <protection/>
    </xf>
    <xf numFmtId="0" fontId="1" fillId="0" borderId="91" xfId="52" applyFont="1" applyBorder="1" applyAlignment="1">
      <alignment horizontal="center"/>
      <protection/>
    </xf>
    <xf numFmtId="49" fontId="1" fillId="25" borderId="83" xfId="52" applyNumberFormat="1" applyFont="1" applyFill="1" applyBorder="1" applyAlignment="1">
      <alignment horizontal="center" wrapText="1"/>
      <protection/>
    </xf>
    <xf numFmtId="49" fontId="12" fillId="25" borderId="84" xfId="52" applyNumberFormat="1" applyFont="1" applyFill="1" applyBorder="1" applyAlignment="1">
      <alignment horizontal="left" wrapText="1"/>
      <protection/>
    </xf>
    <xf numFmtId="49" fontId="12" fillId="25" borderId="88" xfId="52" applyNumberFormat="1" applyFont="1" applyFill="1" applyBorder="1" applyAlignment="1">
      <alignment horizontal="center" wrapText="1"/>
      <protection/>
    </xf>
    <xf numFmtId="49" fontId="1" fillId="25" borderId="86" xfId="52" applyNumberFormat="1" applyFill="1" applyBorder="1" applyAlignment="1">
      <alignment horizontal="center" wrapText="1"/>
      <protection/>
    </xf>
    <xf numFmtId="1" fontId="1" fillId="25" borderId="86" xfId="52" applyNumberFormat="1" applyFont="1" applyFill="1" applyBorder="1" applyAlignment="1">
      <alignment horizontal="center" wrapText="1"/>
      <protection/>
    </xf>
    <xf numFmtId="49" fontId="1" fillId="25" borderId="90" xfId="52" applyNumberFormat="1" applyFont="1" applyFill="1" applyBorder="1" applyAlignment="1">
      <alignment horizontal="center" wrapText="1"/>
      <protection/>
    </xf>
    <xf numFmtId="49" fontId="1" fillId="25" borderId="92" xfId="52" applyNumberFormat="1" applyFill="1" applyBorder="1" applyAlignment="1">
      <alignment horizontal="left" wrapText="1"/>
      <protection/>
    </xf>
    <xf numFmtId="49" fontId="1" fillId="25" borderId="86" xfId="52" applyNumberFormat="1" applyFill="1" applyBorder="1" applyAlignment="1">
      <alignment horizontal="left" wrapText="1"/>
      <protection/>
    </xf>
    <xf numFmtId="49" fontId="1" fillId="25" borderId="89" xfId="52" applyNumberFormat="1" applyFill="1" applyBorder="1" applyAlignment="1">
      <alignment horizontal="left" wrapText="1"/>
      <protection/>
    </xf>
    <xf numFmtId="49" fontId="1" fillId="25" borderId="93" xfId="52" applyNumberFormat="1" applyFill="1" applyBorder="1" applyAlignment="1">
      <alignment horizontal="left" wrapText="1"/>
      <protection/>
    </xf>
    <xf numFmtId="49" fontId="1" fillId="25" borderId="83" xfId="52" applyNumberFormat="1" applyFill="1" applyBorder="1" applyAlignment="1">
      <alignment horizontal="center" wrapText="1"/>
      <protection/>
    </xf>
    <xf numFmtId="49" fontId="1" fillId="0" borderId="91" xfId="52" applyNumberFormat="1" applyFont="1" applyFill="1" applyBorder="1" applyAlignment="1">
      <alignment horizontal="center" wrapText="1"/>
      <protection/>
    </xf>
    <xf numFmtId="0" fontId="1" fillId="0" borderId="94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95" xfId="52" applyBorder="1" applyAlignment="1">
      <alignment horizontal="center"/>
      <protection/>
    </xf>
    <xf numFmtId="49" fontId="1" fillId="0" borderId="91" xfId="52" applyNumberFormat="1" applyFont="1" applyBorder="1" applyAlignment="1">
      <alignment horizontal="center"/>
      <protection/>
    </xf>
    <xf numFmtId="49" fontId="1" fillId="0" borderId="36" xfId="52" applyNumberFormat="1" applyFont="1" applyFill="1" applyBorder="1" applyAlignment="1">
      <alignment horizontal="center" wrapText="1"/>
      <protection/>
    </xf>
    <xf numFmtId="49" fontId="1" fillId="0" borderId="82" xfId="52" applyNumberFormat="1" applyFont="1" applyFill="1" applyBorder="1" applyAlignment="1">
      <alignment horizontal="left" vertical="center" wrapText="1"/>
      <protection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0" fontId="1" fillId="0" borderId="11" xfId="52" applyBorder="1" applyAlignment="1">
      <alignment horizontal="center"/>
      <protection/>
    </xf>
    <xf numFmtId="49" fontId="1" fillId="0" borderId="39" xfId="52" applyNumberFormat="1" applyFont="1" applyBorder="1" applyAlignment="1">
      <alignment horizontal="center"/>
      <protection/>
    </xf>
    <xf numFmtId="0" fontId="1" fillId="25" borderId="21" xfId="52" applyNumberFormat="1" applyFont="1" applyFill="1" applyBorder="1" applyAlignment="1">
      <alignment horizontal="left" wrapText="1"/>
      <protection/>
    </xf>
    <xf numFmtId="0" fontId="1" fillId="25" borderId="16" xfId="52" applyNumberFormat="1" applyFont="1" applyFill="1" applyBorder="1" applyAlignment="1">
      <alignment horizontal="left" wrapText="1"/>
      <protection/>
    </xf>
    <xf numFmtId="0" fontId="1" fillId="25" borderId="74" xfId="52" applyNumberFormat="1" applyFont="1" applyFill="1" applyBorder="1" applyAlignment="1">
      <alignment horizontal="left" wrapText="1"/>
      <protection/>
    </xf>
    <xf numFmtId="0" fontId="1" fillId="25" borderId="92" xfId="52" applyNumberFormat="1" applyFill="1" applyBorder="1" applyAlignment="1">
      <alignment horizontal="left" wrapText="1"/>
      <protection/>
    </xf>
    <xf numFmtId="0" fontId="1" fillId="25" borderId="16" xfId="52" applyNumberFormat="1" applyFill="1" applyBorder="1" applyAlignment="1">
      <alignment horizontal="left" wrapText="1"/>
      <protection/>
    </xf>
    <xf numFmtId="0" fontId="1" fillId="0" borderId="53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63" xfId="52" applyFont="1" applyBorder="1" applyAlignment="1">
      <alignment horizontal="center"/>
      <protection/>
    </xf>
    <xf numFmtId="0" fontId="1" fillId="0" borderId="54" xfId="52" applyFont="1" applyBorder="1" applyAlignment="1">
      <alignment horizontal="center"/>
      <protection/>
    </xf>
    <xf numFmtId="0" fontId="1" fillId="0" borderId="48" xfId="52" applyFont="1" applyBorder="1" applyAlignment="1">
      <alignment horizontal="center"/>
      <protection/>
    </xf>
    <xf numFmtId="0" fontId="1" fillId="0" borderId="64" xfId="52" applyFont="1" applyBorder="1" applyAlignment="1">
      <alignment horizontal="center"/>
      <protection/>
    </xf>
    <xf numFmtId="0" fontId="1" fillId="0" borderId="96" xfId="52" applyFont="1" applyBorder="1" applyAlignment="1">
      <alignment horizontal="center"/>
      <protection/>
    </xf>
    <xf numFmtId="0" fontId="1" fillId="0" borderId="36" xfId="52" applyFont="1" applyBorder="1" applyAlignment="1">
      <alignment horizontal="center"/>
      <protection/>
    </xf>
    <xf numFmtId="0" fontId="1" fillId="0" borderId="82" xfId="52" applyFont="1" applyBorder="1" applyAlignment="1">
      <alignment horizontal="center"/>
      <protection/>
    </xf>
    <xf numFmtId="0" fontId="1" fillId="0" borderId="97" xfId="52" applyFont="1" applyBorder="1" applyAlignment="1">
      <alignment horizontal="center"/>
      <protection/>
    </xf>
    <xf numFmtId="0" fontId="1" fillId="0" borderId="35" xfId="52" applyFont="1" applyBorder="1" applyAlignment="1">
      <alignment horizontal="center"/>
      <protection/>
    </xf>
    <xf numFmtId="49" fontId="36" fillId="0" borderId="69" xfId="52" applyNumberFormat="1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" fillId="26" borderId="0" xfId="52" applyFill="1">
      <alignment/>
      <protection/>
    </xf>
    <xf numFmtId="0" fontId="1" fillId="26" borderId="24" xfId="52" applyFill="1" applyBorder="1">
      <alignment/>
      <protection/>
    </xf>
    <xf numFmtId="0" fontId="14" fillId="26" borderId="58" xfId="52" applyFont="1" applyFill="1" applyBorder="1">
      <alignment/>
      <protection/>
    </xf>
    <xf numFmtId="1" fontId="18" fillId="26" borderId="98" xfId="44" applyNumberFormat="1" applyFont="1" applyFill="1" applyBorder="1" applyAlignment="1">
      <alignment horizontal="center"/>
    </xf>
    <xf numFmtId="0" fontId="1" fillId="26" borderId="39" xfId="52" applyFill="1" applyBorder="1" applyAlignment="1">
      <alignment horizontal="center"/>
      <protection/>
    </xf>
    <xf numFmtId="1" fontId="1" fillId="26" borderId="24" xfId="52" applyNumberFormat="1" applyFill="1" applyBorder="1" applyAlignment="1">
      <alignment horizontal="center"/>
      <protection/>
    </xf>
    <xf numFmtId="49" fontId="1" fillId="27" borderId="13" xfId="52" applyNumberFormat="1" applyFill="1" applyBorder="1" applyAlignment="1">
      <alignment horizontal="left" wrapText="1"/>
      <protection/>
    </xf>
    <xf numFmtId="49" fontId="14" fillId="27" borderId="96" xfId="52" applyNumberFormat="1" applyFont="1" applyFill="1" applyBorder="1" applyAlignment="1">
      <alignment horizontal="left" vertical="center" wrapText="1"/>
      <protection/>
    </xf>
    <xf numFmtId="1" fontId="1" fillId="27" borderId="99" xfId="52" applyNumberFormat="1" applyFont="1" applyFill="1" applyBorder="1" applyAlignment="1">
      <alignment horizontal="center"/>
      <protection/>
    </xf>
    <xf numFmtId="0" fontId="17" fillId="27" borderId="99" xfId="52" applyFont="1" applyFill="1" applyBorder="1" applyAlignment="1">
      <alignment horizontal="center"/>
      <protection/>
    </xf>
    <xf numFmtId="0" fontId="1" fillId="27" borderId="100" xfId="52" applyFill="1" applyBorder="1" applyAlignment="1">
      <alignment horizontal="center"/>
      <protection/>
    </xf>
    <xf numFmtId="0" fontId="1" fillId="27" borderId="0" xfId="52" applyFill="1">
      <alignment/>
      <protection/>
    </xf>
    <xf numFmtId="0" fontId="1" fillId="4" borderId="13" xfId="52" applyFill="1" applyBorder="1">
      <alignment/>
      <protection/>
    </xf>
    <xf numFmtId="0" fontId="14" fillId="4" borderId="77" xfId="52" applyFont="1" applyFill="1" applyBorder="1">
      <alignment/>
      <protection/>
    </xf>
    <xf numFmtId="0" fontId="1" fillId="4" borderId="0" xfId="52" applyFill="1" applyBorder="1" applyAlignment="1">
      <alignment horizontal="center"/>
      <protection/>
    </xf>
    <xf numFmtId="0" fontId="1" fillId="4" borderId="11" xfId="52" applyFill="1" applyBorder="1">
      <alignment/>
      <protection/>
    </xf>
    <xf numFmtId="0" fontId="1" fillId="4" borderId="0" xfId="52" applyFill="1">
      <alignment/>
      <protection/>
    </xf>
    <xf numFmtId="0" fontId="1" fillId="3" borderId="0" xfId="52" applyFill="1">
      <alignment/>
      <protection/>
    </xf>
    <xf numFmtId="0" fontId="1" fillId="3" borderId="24" xfId="52" applyFill="1" applyBorder="1">
      <alignment/>
      <protection/>
    </xf>
    <xf numFmtId="0" fontId="14" fillId="3" borderId="58" xfId="52" applyFont="1" applyFill="1" applyBorder="1">
      <alignment/>
      <protection/>
    </xf>
    <xf numFmtId="1" fontId="18" fillId="3" borderId="101" xfId="44" applyNumberFormat="1" applyFont="1" applyFill="1" applyBorder="1" applyAlignment="1">
      <alignment horizontal="center"/>
    </xf>
    <xf numFmtId="0" fontId="1" fillId="3" borderId="24" xfId="52" applyFill="1" applyBorder="1" applyAlignment="1">
      <alignment horizontal="center"/>
      <protection/>
    </xf>
    <xf numFmtId="1" fontId="1" fillId="3" borderId="24" xfId="52" applyNumberFormat="1" applyFill="1" applyBorder="1" applyAlignment="1">
      <alignment horizontal="center"/>
      <protection/>
    </xf>
    <xf numFmtId="0" fontId="1" fillId="28" borderId="24" xfId="52" applyFill="1" applyBorder="1">
      <alignment/>
      <protection/>
    </xf>
    <xf numFmtId="0" fontId="14" fillId="28" borderId="58" xfId="52" applyFont="1" applyFill="1" applyBorder="1">
      <alignment/>
      <protection/>
    </xf>
    <xf numFmtId="1" fontId="18" fillId="28" borderId="101" xfId="44" applyNumberFormat="1" applyFont="1" applyFill="1" applyBorder="1" applyAlignment="1">
      <alignment horizontal="center"/>
    </xf>
    <xf numFmtId="0" fontId="1" fillId="28" borderId="24" xfId="52" applyFill="1" applyBorder="1" applyAlignment="1">
      <alignment horizontal="center"/>
      <protection/>
    </xf>
    <xf numFmtId="1" fontId="1" fillId="28" borderId="24" xfId="52" applyNumberFormat="1" applyFill="1" applyBorder="1" applyAlignment="1">
      <alignment horizontal="center"/>
      <protection/>
    </xf>
    <xf numFmtId="0" fontId="1" fillId="28" borderId="0" xfId="52" applyFill="1">
      <alignment/>
      <protection/>
    </xf>
    <xf numFmtId="0" fontId="1" fillId="11" borderId="0" xfId="52" applyFill="1">
      <alignment/>
      <protection/>
    </xf>
    <xf numFmtId="49" fontId="1" fillId="27" borderId="24" xfId="52" applyNumberFormat="1" applyFill="1" applyBorder="1" applyAlignment="1">
      <alignment horizontal="left" wrapText="1"/>
      <protection/>
    </xf>
    <xf numFmtId="0" fontId="37" fillId="0" borderId="0" xfId="52" applyFont="1">
      <alignment/>
      <protection/>
    </xf>
    <xf numFmtId="0" fontId="37" fillId="0" borderId="0" xfId="52" applyFont="1" applyAlignment="1">
      <alignment horizontal="left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left"/>
      <protection/>
    </xf>
    <xf numFmtId="49" fontId="14" fillId="25" borderId="34" xfId="52" applyNumberFormat="1" applyFont="1" applyFill="1" applyBorder="1" applyAlignment="1">
      <alignment horizontal="left" wrapText="1"/>
      <protection/>
    </xf>
    <xf numFmtId="49" fontId="14" fillId="25" borderId="102" xfId="52" applyNumberFormat="1" applyFont="1" applyFill="1" applyBorder="1" applyAlignment="1">
      <alignment horizontal="left" wrapText="1"/>
      <protection/>
    </xf>
    <xf numFmtId="49" fontId="14" fillId="3" borderId="103" xfId="52" applyNumberFormat="1" applyFont="1" applyFill="1" applyBorder="1" applyAlignment="1">
      <alignment horizontal="left" wrapText="1"/>
      <protection/>
    </xf>
    <xf numFmtId="49" fontId="14" fillId="3" borderId="104" xfId="52" applyNumberFormat="1" applyFont="1" applyFill="1" applyBorder="1" applyAlignment="1">
      <alignment horizontal="left" wrapText="1"/>
      <protection/>
    </xf>
    <xf numFmtId="49" fontId="14" fillId="3" borderId="0" xfId="52" applyNumberFormat="1" applyFont="1" applyFill="1" applyBorder="1" applyAlignment="1">
      <alignment horizontal="left" wrapText="1"/>
      <protection/>
    </xf>
    <xf numFmtId="49" fontId="14" fillId="3" borderId="90" xfId="52" applyNumberFormat="1" applyFont="1" applyFill="1" applyBorder="1" applyAlignment="1">
      <alignment horizontal="left" wrapText="1"/>
      <protection/>
    </xf>
    <xf numFmtId="49" fontId="14" fillId="28" borderId="103" xfId="52" applyNumberFormat="1" applyFont="1" applyFill="1" applyBorder="1" applyAlignment="1">
      <alignment horizontal="left" wrapText="1"/>
      <protection/>
    </xf>
    <xf numFmtId="49" fontId="14" fillId="28" borderId="104" xfId="52" applyNumberFormat="1" applyFont="1" applyFill="1" applyBorder="1" applyAlignment="1">
      <alignment horizontal="left" wrapText="1"/>
      <protection/>
    </xf>
    <xf numFmtId="49" fontId="14" fillId="28" borderId="0" xfId="52" applyNumberFormat="1" applyFont="1" applyFill="1" applyBorder="1" applyAlignment="1">
      <alignment horizontal="left" wrapText="1"/>
      <protection/>
    </xf>
    <xf numFmtId="49" fontId="14" fillId="28" borderId="90" xfId="52" applyNumberFormat="1" applyFont="1" applyFill="1" applyBorder="1" applyAlignment="1">
      <alignment horizontal="left" wrapText="1"/>
      <protection/>
    </xf>
    <xf numFmtId="49" fontId="14" fillId="26" borderId="103" xfId="52" applyNumberFormat="1" applyFont="1" applyFill="1" applyBorder="1" applyAlignment="1">
      <alignment/>
      <protection/>
    </xf>
    <xf numFmtId="49" fontId="14" fillId="26" borderId="104" xfId="52" applyNumberFormat="1" applyFont="1" applyFill="1" applyBorder="1" applyAlignment="1">
      <alignment/>
      <protection/>
    </xf>
    <xf numFmtId="49" fontId="14" fillId="26" borderId="0" xfId="52" applyNumberFormat="1" applyFont="1" applyFill="1" applyBorder="1" applyAlignment="1">
      <alignment/>
      <protection/>
    </xf>
    <xf numFmtId="49" fontId="14" fillId="26" borderId="90" xfId="52" applyNumberFormat="1" applyFont="1" applyFill="1" applyBorder="1" applyAlignment="1">
      <alignment/>
      <protection/>
    </xf>
    <xf numFmtId="49" fontId="14" fillId="27" borderId="93" xfId="52" applyNumberFormat="1" applyFont="1" applyFill="1" applyBorder="1" applyAlignment="1">
      <alignment horizontal="left" wrapText="1"/>
      <protection/>
    </xf>
    <xf numFmtId="49" fontId="14" fillId="27" borderId="104" xfId="52" applyNumberFormat="1" applyFont="1" applyFill="1" applyBorder="1" applyAlignment="1">
      <alignment horizontal="left" wrapText="1"/>
      <protection/>
    </xf>
    <xf numFmtId="49" fontId="14" fillId="27" borderId="0" xfId="52" applyNumberFormat="1" applyFont="1" applyFill="1" applyBorder="1" applyAlignment="1">
      <alignment horizontal="left" wrapText="1"/>
      <protection/>
    </xf>
    <xf numFmtId="49" fontId="14" fillId="27" borderId="90" xfId="52" applyNumberFormat="1" applyFont="1" applyFill="1" applyBorder="1" applyAlignment="1">
      <alignment horizontal="left" wrapText="1"/>
      <protection/>
    </xf>
    <xf numFmtId="49" fontId="14" fillId="25" borderId="29" xfId="52" applyNumberFormat="1" applyFont="1" applyFill="1" applyBorder="1" applyAlignment="1">
      <alignment horizontal="left" wrapText="1"/>
      <protection/>
    </xf>
    <xf numFmtId="0" fontId="14" fillId="4" borderId="105" xfId="52" applyFont="1" applyFill="1" applyBorder="1" applyAlignment="1">
      <alignment horizontal="center" vertical="center"/>
      <protection/>
    </xf>
    <xf numFmtId="0" fontId="1" fillId="4" borderId="0" xfId="52" applyFill="1" applyBorder="1" applyAlignment="1">
      <alignment horizontal="center" vertical="center"/>
      <protection/>
    </xf>
    <xf numFmtId="0" fontId="1" fillId="4" borderId="106" xfId="52" applyFill="1" applyBorder="1" applyAlignment="1">
      <alignment horizontal="center" vertical="center"/>
      <protection/>
    </xf>
    <xf numFmtId="49" fontId="14" fillId="25" borderId="0" xfId="52" applyNumberFormat="1" applyFont="1" applyFill="1" applyBorder="1" applyAlignment="1">
      <alignment horizontal="left" wrapText="1"/>
      <protection/>
    </xf>
    <xf numFmtId="0" fontId="14" fillId="4" borderId="105" xfId="52" applyFont="1" applyFill="1" applyBorder="1" applyAlignment="1">
      <alignment horizontal="center" vertical="center" wrapText="1"/>
      <protection/>
    </xf>
    <xf numFmtId="0" fontId="14" fillId="4" borderId="0" xfId="52" applyFont="1" applyFill="1" applyBorder="1" applyAlignment="1">
      <alignment horizontal="center" vertical="center" wrapText="1"/>
      <protection/>
    </xf>
    <xf numFmtId="0" fontId="14" fillId="4" borderId="106" xfId="52" applyFont="1" applyFill="1" applyBorder="1" applyAlignment="1">
      <alignment horizontal="center" vertical="center" wrapText="1"/>
      <protection/>
    </xf>
    <xf numFmtId="49" fontId="14" fillId="22" borderId="103" xfId="52" applyNumberFormat="1" applyFont="1" applyFill="1" applyBorder="1" applyAlignment="1">
      <alignment horizontal="left" wrapText="1"/>
      <protection/>
    </xf>
    <xf numFmtId="49" fontId="14" fillId="22" borderId="0" xfId="52" applyNumberFormat="1" applyFont="1" applyFill="1" applyBorder="1" applyAlignment="1">
      <alignment horizontal="left" wrapText="1"/>
      <protection/>
    </xf>
    <xf numFmtId="0" fontId="14" fillId="4" borderId="105" xfId="52" applyFont="1" applyFill="1" applyBorder="1" applyAlignment="1">
      <alignment vertical="center" wrapText="1"/>
      <protection/>
    </xf>
    <xf numFmtId="0" fontId="14" fillId="4" borderId="0" xfId="52" applyFont="1" applyFill="1" applyBorder="1" applyAlignment="1">
      <alignment vertical="center" wrapText="1"/>
      <protection/>
    </xf>
    <xf numFmtId="0" fontId="14" fillId="4" borderId="106" xfId="52" applyFont="1" applyFill="1" applyBorder="1" applyAlignment="1">
      <alignment vertical="center" wrapText="1"/>
      <protection/>
    </xf>
    <xf numFmtId="0" fontId="13" fillId="0" borderId="105" xfId="52" applyFont="1" applyBorder="1" applyAlignment="1">
      <alignment horizontal="center" vertical="center" wrapText="1"/>
      <protection/>
    </xf>
    <xf numFmtId="49" fontId="11" fillId="24" borderId="12" xfId="52" applyNumberFormat="1" applyFont="1" applyFill="1" applyBorder="1" applyAlignment="1">
      <alignment horizontal="center" wrapText="1"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wrapText="1"/>
      <protection/>
    </xf>
    <xf numFmtId="49" fontId="11" fillId="24" borderId="37" xfId="52" applyNumberFormat="1" applyFont="1" applyFill="1" applyBorder="1" applyAlignment="1">
      <alignment horizontal="center" wrapText="1"/>
      <protection/>
    </xf>
    <xf numFmtId="49" fontId="11" fillId="24" borderId="42" xfId="52" applyNumberFormat="1" applyFont="1" applyFill="1" applyBorder="1" applyAlignment="1">
      <alignment horizontal="center" vertical="center" wrapText="1"/>
      <protection/>
    </xf>
    <xf numFmtId="49" fontId="11" fillId="24" borderId="45" xfId="52" applyNumberFormat="1" applyFont="1" applyFill="1" applyBorder="1" applyAlignment="1">
      <alignment horizontal="center" vertical="center" wrapText="1"/>
      <protection/>
    </xf>
    <xf numFmtId="49" fontId="11" fillId="24" borderId="41" xfId="52" applyNumberFormat="1" applyFont="1" applyFill="1" applyBorder="1" applyAlignment="1">
      <alignment horizontal="center" vertical="center" wrapText="1"/>
      <protection/>
    </xf>
    <xf numFmtId="49" fontId="11" fillId="24" borderId="107" xfId="52" applyNumberFormat="1" applyFont="1" applyFill="1" applyBorder="1" applyAlignment="1">
      <alignment horizontal="center" vertical="center" wrapText="1"/>
      <protection/>
    </xf>
    <xf numFmtId="49" fontId="11" fillId="24" borderId="108" xfId="52" applyNumberFormat="1" applyFont="1" applyFill="1" applyBorder="1" applyAlignment="1">
      <alignment horizontal="center" vertical="center" wrapText="1"/>
      <protection/>
    </xf>
    <xf numFmtId="49" fontId="11" fillId="24" borderId="14" xfId="52" applyNumberFormat="1" applyFont="1" applyFill="1" applyBorder="1" applyAlignment="1">
      <alignment horizontal="center" vertical="center" wrapText="1"/>
      <protection/>
    </xf>
    <xf numFmtId="49" fontId="11" fillId="24" borderId="38" xfId="52" applyNumberFormat="1" applyFont="1" applyFill="1" applyBorder="1" applyAlignment="1">
      <alignment horizontal="center" vertical="center" textRotation="90" wrapText="1"/>
      <protection/>
    </xf>
    <xf numFmtId="0" fontId="12" fillId="0" borderId="109" xfId="52" applyFont="1" applyBorder="1" applyAlignment="1">
      <alignment horizontal="center" vertical="center" textRotation="90" wrapText="1"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0" fontId="11" fillId="20" borderId="38" xfId="52" applyFont="1" applyFill="1" applyBorder="1" applyAlignment="1">
      <alignment horizontal="center" vertical="center" wrapText="1"/>
      <protection/>
    </xf>
    <xf numFmtId="0" fontId="12" fillId="20" borderId="109" xfId="52" applyFont="1" applyFill="1" applyBorder="1" applyAlignment="1">
      <alignment horizontal="center" vertical="center" wrapText="1"/>
      <protection/>
    </xf>
    <xf numFmtId="0" fontId="12" fillId="20" borderId="13" xfId="52" applyFont="1" applyFill="1" applyBorder="1" applyAlignment="1">
      <alignment horizontal="center" vertical="center" wrapText="1"/>
      <protection/>
    </xf>
    <xf numFmtId="49" fontId="11" fillId="24" borderId="38" xfId="52" applyNumberFormat="1" applyFont="1" applyFill="1" applyBorder="1" applyAlignment="1">
      <alignment horizontal="center" vertical="center" wrapText="1"/>
      <protection/>
    </xf>
    <xf numFmtId="49" fontId="11" fillId="24" borderId="13" xfId="52" applyNumberFormat="1" applyFont="1" applyFill="1" applyBorder="1" applyAlignment="1">
      <alignment horizontal="center" vertical="center" wrapText="1"/>
      <protection/>
    </xf>
    <xf numFmtId="49" fontId="11" fillId="24" borderId="0" xfId="52" applyNumberFormat="1" applyFont="1" applyFill="1" applyBorder="1" applyAlignment="1">
      <alignment horizontal="center" vertical="center" wrapText="1"/>
      <protection/>
    </xf>
    <xf numFmtId="49" fontId="14" fillId="11" borderId="103" xfId="52" applyNumberFormat="1" applyFont="1" applyFill="1" applyBorder="1" applyAlignment="1">
      <alignment horizontal="left" wrapText="1"/>
      <protection/>
    </xf>
    <xf numFmtId="49" fontId="14" fillId="11" borderId="104" xfId="52" applyNumberFormat="1" applyFont="1" applyFill="1" applyBorder="1" applyAlignment="1">
      <alignment horizontal="left" wrapText="1"/>
      <protection/>
    </xf>
    <xf numFmtId="49" fontId="14" fillId="11" borderId="0" xfId="52" applyNumberFormat="1" applyFont="1" applyFill="1" applyBorder="1" applyAlignment="1">
      <alignment horizontal="left" wrapText="1"/>
      <protection/>
    </xf>
    <xf numFmtId="49" fontId="14" fillId="11" borderId="90" xfId="52" applyNumberFormat="1" applyFont="1" applyFill="1" applyBorder="1" applyAlignment="1">
      <alignment horizontal="left" wrapText="1"/>
      <protection/>
    </xf>
    <xf numFmtId="49" fontId="14" fillId="22" borderId="37" xfId="52" applyNumberFormat="1" applyFont="1" applyFill="1" applyBorder="1" applyAlignment="1">
      <alignment horizontal="left" vertical="center" wrapText="1"/>
      <protection/>
    </xf>
    <xf numFmtId="0" fontId="1" fillId="0" borderId="12" xfId="52" applyBorder="1" applyAlignment="1">
      <alignment wrapText="1"/>
      <protection/>
    </xf>
    <xf numFmtId="0" fontId="1" fillId="0" borderId="110" xfId="52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1" fillId="24" borderId="38" xfId="52" applyFont="1" applyFill="1" applyBorder="1" applyAlignment="1">
      <alignment horizontal="center" vertical="center" wrapText="1"/>
      <protection/>
    </xf>
    <xf numFmtId="0" fontId="11" fillId="24" borderId="109" xfId="52" applyFont="1" applyFill="1" applyBorder="1" applyAlignment="1">
      <alignment horizontal="center" vertical="center" wrapText="1"/>
      <protection/>
    </xf>
    <xf numFmtId="0" fontId="11" fillId="24" borderId="13" xfId="52" applyFont="1" applyFill="1" applyBorder="1" applyAlignment="1">
      <alignment horizontal="center" vertical="center" wrapText="1"/>
      <protection/>
    </xf>
    <xf numFmtId="49" fontId="11" fillId="24" borderId="109" xfId="52" applyNumberFormat="1" applyFont="1" applyFill="1" applyBorder="1" applyAlignment="1">
      <alignment horizontal="center" vertical="center" wrapText="1"/>
      <protection/>
    </xf>
    <xf numFmtId="49" fontId="14" fillId="22" borderId="12" xfId="52" applyNumberFormat="1" applyFont="1" applyFill="1" applyBorder="1" applyAlignment="1">
      <alignment horizontal="left" vertical="center" wrapText="1"/>
      <protection/>
    </xf>
    <xf numFmtId="49" fontId="14" fillId="22" borderId="10" xfId="52" applyNumberFormat="1" applyFont="1" applyFill="1" applyBorder="1" applyAlignment="1">
      <alignment horizontal="left" vertical="center" wrapText="1"/>
      <protection/>
    </xf>
    <xf numFmtId="49" fontId="14" fillId="26" borderId="52" xfId="52" applyNumberFormat="1" applyFont="1" applyFill="1" applyBorder="1" applyAlignment="1">
      <alignment/>
      <protection/>
    </xf>
    <xf numFmtId="49" fontId="14" fillId="26" borderId="111" xfId="52" applyNumberFormat="1" applyFont="1" applyFill="1" applyBorder="1" applyAlignment="1">
      <alignment/>
      <protection/>
    </xf>
    <xf numFmtId="49" fontId="14" fillId="26" borderId="73" xfId="52" applyNumberFormat="1" applyFont="1" applyFill="1" applyBorder="1" applyAlignment="1">
      <alignment/>
      <protection/>
    </xf>
    <xf numFmtId="49" fontId="14" fillId="22" borderId="52" xfId="52" applyNumberFormat="1" applyFont="1" applyFill="1" applyBorder="1" applyAlignment="1">
      <alignment horizontal="left" wrapText="1"/>
      <protection/>
    </xf>
    <xf numFmtId="49" fontId="14" fillId="22" borderId="111" xfId="52" applyNumberFormat="1" applyFont="1" applyFill="1" applyBorder="1" applyAlignment="1">
      <alignment horizontal="left" wrapText="1"/>
      <protection/>
    </xf>
    <xf numFmtId="49" fontId="14" fillId="22" borderId="73" xfId="52" applyNumberFormat="1" applyFont="1" applyFill="1" applyBorder="1" applyAlignment="1">
      <alignment horizontal="left" wrapText="1"/>
      <protection/>
    </xf>
    <xf numFmtId="49" fontId="14" fillId="27" borderId="52" xfId="52" applyNumberFormat="1" applyFont="1" applyFill="1" applyBorder="1" applyAlignment="1">
      <alignment horizontal="left" wrapText="1"/>
      <protection/>
    </xf>
    <xf numFmtId="49" fontId="14" fillId="27" borderId="111" xfId="52" applyNumberFormat="1" applyFont="1" applyFill="1" applyBorder="1" applyAlignment="1">
      <alignment horizontal="left" wrapText="1"/>
      <protection/>
    </xf>
    <xf numFmtId="49" fontId="14" fillId="27" borderId="73" xfId="52" applyNumberFormat="1" applyFont="1" applyFill="1" applyBorder="1" applyAlignment="1">
      <alignment horizontal="left" wrapText="1"/>
      <protection/>
    </xf>
    <xf numFmtId="49" fontId="14" fillId="28" borderId="52" xfId="52" applyNumberFormat="1" applyFont="1" applyFill="1" applyBorder="1" applyAlignment="1">
      <alignment horizontal="left" wrapText="1"/>
      <protection/>
    </xf>
    <xf numFmtId="49" fontId="14" fillId="28" borderId="111" xfId="52" applyNumberFormat="1" applyFont="1" applyFill="1" applyBorder="1" applyAlignment="1">
      <alignment horizontal="left" wrapText="1"/>
      <protection/>
    </xf>
    <xf numFmtId="49" fontId="14" fillId="28" borderId="73" xfId="52" applyNumberFormat="1" applyFont="1" applyFill="1" applyBorder="1" applyAlignment="1">
      <alignment horizontal="left" wrapText="1"/>
      <protection/>
    </xf>
    <xf numFmtId="49" fontId="14" fillId="11" borderId="52" xfId="52" applyNumberFormat="1" applyFont="1" applyFill="1" applyBorder="1" applyAlignment="1">
      <alignment horizontal="left" wrapText="1"/>
      <protection/>
    </xf>
    <xf numFmtId="49" fontId="14" fillId="11" borderId="111" xfId="52" applyNumberFormat="1" applyFont="1" applyFill="1" applyBorder="1" applyAlignment="1">
      <alignment horizontal="left" wrapText="1"/>
      <protection/>
    </xf>
    <xf numFmtId="49" fontId="14" fillId="11" borderId="73" xfId="52" applyNumberFormat="1" applyFont="1" applyFill="1" applyBorder="1" applyAlignment="1">
      <alignment horizontal="left" wrapText="1"/>
      <protection/>
    </xf>
    <xf numFmtId="49" fontId="14" fillId="3" borderId="52" xfId="52" applyNumberFormat="1" applyFont="1" applyFill="1" applyBorder="1" applyAlignment="1">
      <alignment horizontal="left" wrapText="1"/>
      <protection/>
    </xf>
    <xf numFmtId="49" fontId="14" fillId="3" borderId="111" xfId="52" applyNumberFormat="1" applyFont="1" applyFill="1" applyBorder="1" applyAlignment="1">
      <alignment horizontal="left" wrapText="1"/>
      <protection/>
    </xf>
    <xf numFmtId="49" fontId="14" fillId="3" borderId="73" xfId="52" applyNumberFormat="1" applyFont="1" applyFill="1" applyBorder="1" applyAlignment="1">
      <alignment horizontal="left" wrapText="1"/>
      <protection/>
    </xf>
    <xf numFmtId="0" fontId="14" fillId="8" borderId="105" xfId="52" applyFont="1" applyFill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8" borderId="105" xfId="52" applyFont="1" applyFill="1" applyBorder="1" applyAlignment="1">
      <alignment vertical="center" wrapText="1"/>
      <protection/>
    </xf>
    <xf numFmtId="0" fontId="14" fillId="8" borderId="0" xfId="52" applyFont="1" applyFill="1" applyBorder="1" applyAlignment="1">
      <alignment vertical="center" wrapText="1"/>
      <protection/>
    </xf>
    <xf numFmtId="0" fontId="14" fillId="8" borderId="106" xfId="52" applyFont="1" applyFill="1" applyBorder="1" applyAlignment="1">
      <alignment vertical="center" wrapText="1"/>
      <protection/>
    </xf>
    <xf numFmtId="0" fontId="14" fillId="0" borderId="106" xfId="52" applyFont="1" applyBorder="1" applyAlignment="1">
      <alignment horizontal="center" vertical="center" wrapText="1"/>
      <protection/>
    </xf>
    <xf numFmtId="0" fontId="14" fillId="8" borderId="105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0" fontId="1" fillId="0" borderId="106" xfId="52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14" fillId="0" borderId="0" xfId="52" applyFo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zoomScale="75" zoomScaleNormal="75" zoomScaleSheetLayoutView="100" zoomScalePageLayoutView="0" workbookViewId="0" topLeftCell="A1">
      <pane xSplit="8" ySplit="16" topLeftCell="I48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D10" sqref="D10"/>
    </sheetView>
  </sheetViews>
  <sheetFormatPr defaultColWidth="8.796875" defaultRowHeight="14.25"/>
  <cols>
    <col min="1" max="1" width="4.09765625" style="9" customWidth="1"/>
    <col min="2" max="2" width="28.3984375" style="9" customWidth="1"/>
    <col min="3" max="3" width="6.3984375" style="9" customWidth="1"/>
    <col min="4" max="5" width="5" style="9" customWidth="1"/>
    <col min="6" max="6" width="4.8984375" style="9" customWidth="1"/>
    <col min="7" max="7" width="5.5" style="9" customWidth="1"/>
    <col min="8" max="8" width="8.59765625" style="9" customWidth="1"/>
    <col min="9" max="12" width="3.69921875" style="9" customWidth="1"/>
    <col min="13" max="13" width="3.59765625" style="9" customWidth="1"/>
    <col min="14" max="14" width="4.09765625" style="9" customWidth="1"/>
    <col min="15" max="16" width="3.69921875" style="9" customWidth="1"/>
    <col min="17" max="17" width="3.8984375" style="9" customWidth="1"/>
    <col min="18" max="18" width="4.3984375" style="9" customWidth="1"/>
    <col min="19" max="20" width="4.09765625" style="9" customWidth="1"/>
    <col min="21" max="21" width="4.19921875" style="9" customWidth="1"/>
    <col min="22" max="22" width="4" style="9" customWidth="1"/>
    <col min="23" max="24" width="4.09765625" style="9" customWidth="1"/>
    <col min="25" max="25" width="3.69921875" style="9" customWidth="1"/>
    <col min="26" max="26" width="4" style="9" customWidth="1"/>
    <col min="27" max="28" width="3.8984375" style="9" customWidth="1"/>
    <col min="29" max="29" width="3.69921875" style="9" customWidth="1"/>
    <col min="30" max="30" width="3.3984375" style="9" customWidth="1"/>
    <col min="31" max="32" width="3.69921875" style="9" customWidth="1"/>
    <col min="33" max="33" width="10.8984375" style="9" customWidth="1"/>
    <col min="34" max="34" width="17.8984375" style="9" customWidth="1"/>
    <col min="35" max="16384" width="9" style="9" customWidth="1"/>
  </cols>
  <sheetData>
    <row r="1" spans="1:30" ht="14.25">
      <c r="A1" s="1" t="s">
        <v>0</v>
      </c>
      <c r="B1" s="2"/>
      <c r="C1" s="1"/>
      <c r="D1" s="1"/>
      <c r="E1" s="1"/>
      <c r="F1" s="1"/>
      <c r="G1" s="3"/>
      <c r="H1" s="1" t="s">
        <v>39</v>
      </c>
      <c r="I1" s="1"/>
      <c r="J1" s="1"/>
      <c r="K1" s="4"/>
      <c r="L1" s="1"/>
      <c r="M1" s="1"/>
      <c r="N1" s="1"/>
      <c r="O1" s="5"/>
      <c r="P1" s="5"/>
      <c r="Q1" s="5"/>
      <c r="R1" s="5"/>
      <c r="S1" s="5"/>
      <c r="T1" s="5"/>
      <c r="U1" s="5"/>
      <c r="V1" s="5"/>
      <c r="W1" s="6"/>
      <c r="X1" s="6"/>
      <c r="Y1" s="7"/>
      <c r="Z1" s="7"/>
      <c r="AA1" s="7"/>
      <c r="AB1" s="5"/>
      <c r="AC1" s="5"/>
      <c r="AD1" s="8"/>
    </row>
    <row r="2" spans="1:30" ht="14.25">
      <c r="A2" s="1" t="s">
        <v>1</v>
      </c>
      <c r="B2" s="2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5"/>
      <c r="P2" s="5"/>
      <c r="Q2" s="5"/>
      <c r="R2" s="5"/>
      <c r="S2" s="5"/>
      <c r="T2" s="5"/>
      <c r="U2" s="5"/>
      <c r="V2" s="5"/>
      <c r="W2" s="6"/>
      <c r="X2" s="6"/>
      <c r="Y2" s="7"/>
      <c r="Z2" s="7"/>
      <c r="AA2" s="7"/>
      <c r="AB2" s="5"/>
      <c r="AC2" s="5"/>
      <c r="AD2" s="8"/>
    </row>
    <row r="3" spans="1:30" ht="14.25">
      <c r="A3" s="281" t="s">
        <v>2</v>
      </c>
      <c r="B3" s="282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7"/>
      <c r="P3" s="7"/>
      <c r="Q3" s="7"/>
      <c r="R3" s="7"/>
      <c r="S3" s="7"/>
      <c r="T3" s="7"/>
      <c r="U3" s="7"/>
      <c r="V3" s="7"/>
      <c r="W3" s="10"/>
      <c r="X3" s="10"/>
      <c r="Y3" s="7"/>
      <c r="Z3" s="7"/>
      <c r="AA3" s="7"/>
      <c r="AB3" s="5"/>
      <c r="AC3" s="5"/>
      <c r="AD3" s="8"/>
    </row>
    <row r="4" spans="1:30" s="79" customFormat="1" ht="12.75">
      <c r="A4" s="14" t="s">
        <v>3</v>
      </c>
      <c r="B4" s="28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248"/>
    </row>
    <row r="5" spans="1:30" s="379" customFormat="1" ht="12.75">
      <c r="A5" s="377" t="s">
        <v>182</v>
      </c>
      <c r="B5" s="378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5"/>
      <c r="V5" s="5"/>
      <c r="W5" s="5"/>
      <c r="X5" s="5"/>
      <c r="Y5" s="5"/>
      <c r="Z5" s="5"/>
      <c r="AA5" s="5"/>
      <c r="AB5" s="5"/>
      <c r="AC5" s="5"/>
      <c r="AD5" s="8"/>
    </row>
    <row r="6" spans="1:30" s="79" customFormat="1" ht="12.75">
      <c r="A6" s="249" t="s">
        <v>173</v>
      </c>
      <c r="B6" s="284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4"/>
      <c r="V6" s="14"/>
      <c r="W6" s="14"/>
      <c r="X6" s="14"/>
      <c r="Y6" s="14"/>
      <c r="Z6" s="14"/>
      <c r="AA6" s="14"/>
      <c r="AB6" s="14"/>
      <c r="AC6" s="14"/>
      <c r="AD6" s="248"/>
    </row>
    <row r="7" spans="1:30" ht="14.25">
      <c r="A7" s="1" t="s">
        <v>40</v>
      </c>
      <c r="B7" s="2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5"/>
      <c r="AC7" s="5"/>
      <c r="AD7" s="8"/>
    </row>
    <row r="8" spans="1:30" s="79" customFormat="1" ht="12.75">
      <c r="A8" s="5" t="s">
        <v>41</v>
      </c>
      <c r="B8" s="186"/>
      <c r="C8" s="5"/>
      <c r="D8" s="5"/>
      <c r="E8" s="5"/>
      <c r="F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  <c r="AC8" s="5"/>
      <c r="AD8" s="8"/>
    </row>
    <row r="9" spans="1:30" ht="14.25">
      <c r="A9" s="281" t="s">
        <v>4</v>
      </c>
      <c r="B9" s="282"/>
      <c r="C9" s="1"/>
      <c r="D9" s="1"/>
      <c r="E9" s="1"/>
      <c r="F9" s="1"/>
      <c r="G9" s="3"/>
      <c r="H9" s="11"/>
      <c r="I9" s="11"/>
      <c r="J9" s="11"/>
      <c r="K9" s="11"/>
      <c r="L9" s="11"/>
      <c r="M9" s="11"/>
      <c r="N9" s="11"/>
      <c r="O9" s="7"/>
      <c r="P9" s="7"/>
      <c r="Q9" s="12"/>
      <c r="R9" s="12"/>
      <c r="S9" s="12"/>
      <c r="T9" s="12"/>
      <c r="U9" s="12"/>
      <c r="V9" s="12"/>
      <c r="W9" s="7"/>
      <c r="X9" s="7"/>
      <c r="Y9" s="7"/>
      <c r="Z9" s="7"/>
      <c r="AA9" s="7"/>
      <c r="AB9" s="5"/>
      <c r="AC9" s="5"/>
      <c r="AD9" s="8"/>
    </row>
    <row r="10" spans="1:30" ht="14.25">
      <c r="A10" s="1" t="s">
        <v>5</v>
      </c>
      <c r="B10" s="2"/>
      <c r="C10" s="1"/>
      <c r="D10" s="1"/>
      <c r="E10" s="1"/>
      <c r="F10" s="1"/>
      <c r="G10" s="3"/>
      <c r="H10" s="11"/>
      <c r="I10" s="11"/>
      <c r="J10" s="11"/>
      <c r="K10" s="11"/>
      <c r="L10" s="11"/>
      <c r="M10" s="11"/>
      <c r="N10" s="11"/>
      <c r="O10" s="7"/>
      <c r="P10" s="7"/>
      <c r="Q10" s="12"/>
      <c r="R10" s="12"/>
      <c r="S10" s="12"/>
      <c r="T10" s="12"/>
      <c r="U10" s="12"/>
      <c r="V10" s="12"/>
      <c r="W10" s="7"/>
      <c r="X10" s="7"/>
      <c r="Y10" s="7"/>
      <c r="Z10" s="7"/>
      <c r="AA10" s="7"/>
      <c r="AB10" s="5"/>
      <c r="AC10" s="5"/>
      <c r="AD10" s="8"/>
    </row>
    <row r="11" spans="1:30" ht="14.25">
      <c r="A11" s="3"/>
      <c r="B11" s="13"/>
      <c r="C11" s="3"/>
      <c r="D11" s="3"/>
      <c r="E11" s="3"/>
      <c r="F11" s="3"/>
      <c r="G11" s="3"/>
      <c r="H11" s="11"/>
      <c r="I11" s="11"/>
      <c r="J11" s="11"/>
      <c r="K11" s="11"/>
      <c r="L11" s="11"/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/>
      <c r="AC11" s="5"/>
      <c r="AD11" s="8"/>
    </row>
    <row r="12" spans="1:30" ht="15" thickBo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5"/>
      <c r="Q12" s="5"/>
      <c r="R12" s="5"/>
      <c r="S12" s="5"/>
      <c r="T12" s="5"/>
      <c r="W12" s="14"/>
      <c r="X12" s="14"/>
      <c r="Y12" s="14"/>
      <c r="Z12" s="14"/>
      <c r="AA12" s="14"/>
      <c r="AB12" s="14"/>
      <c r="AC12" s="5"/>
      <c r="AD12" s="5"/>
    </row>
    <row r="13" spans="1:34" ht="13.5" thickBot="1">
      <c r="A13" s="333" t="s">
        <v>6</v>
      </c>
      <c r="B13" s="333" t="s">
        <v>7</v>
      </c>
      <c r="C13" s="321" t="s">
        <v>8</v>
      </c>
      <c r="D13" s="322"/>
      <c r="E13" s="322"/>
      <c r="F13" s="323"/>
      <c r="G13" s="327" t="s">
        <v>9</v>
      </c>
      <c r="H13" s="330" t="s">
        <v>10</v>
      </c>
      <c r="I13" s="317" t="s">
        <v>11</v>
      </c>
      <c r="J13" s="318"/>
      <c r="K13" s="318"/>
      <c r="L13" s="318"/>
      <c r="M13" s="318"/>
      <c r="N13" s="318"/>
      <c r="O13" s="318"/>
      <c r="P13" s="319"/>
      <c r="Q13" s="320" t="s">
        <v>12</v>
      </c>
      <c r="R13" s="318"/>
      <c r="S13" s="318"/>
      <c r="T13" s="318"/>
      <c r="U13" s="318"/>
      <c r="V13" s="318"/>
      <c r="W13" s="318"/>
      <c r="X13" s="319"/>
      <c r="Y13" s="320" t="s">
        <v>13</v>
      </c>
      <c r="Z13" s="318"/>
      <c r="AA13" s="318"/>
      <c r="AB13" s="318"/>
      <c r="AC13" s="318"/>
      <c r="AD13" s="318"/>
      <c r="AE13" s="318"/>
      <c r="AF13" s="319"/>
      <c r="AG13" s="344" t="s">
        <v>14</v>
      </c>
      <c r="AH13" s="316"/>
    </row>
    <row r="14" spans="1:34" ht="13.5" thickBot="1">
      <c r="A14" s="347"/>
      <c r="B14" s="347"/>
      <c r="C14" s="324"/>
      <c r="D14" s="325"/>
      <c r="E14" s="325"/>
      <c r="F14" s="326"/>
      <c r="G14" s="328"/>
      <c r="H14" s="331"/>
      <c r="I14" s="317" t="s">
        <v>15</v>
      </c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9"/>
      <c r="AG14" s="345"/>
      <c r="AH14" s="316"/>
    </row>
    <row r="15" spans="1:34" ht="15" customHeight="1" thickBot="1">
      <c r="A15" s="347"/>
      <c r="B15" s="347"/>
      <c r="C15" s="333" t="s">
        <v>16</v>
      </c>
      <c r="D15" s="333" t="s">
        <v>150</v>
      </c>
      <c r="E15" s="333" t="s">
        <v>17</v>
      </c>
      <c r="F15" s="335" t="s">
        <v>42</v>
      </c>
      <c r="G15" s="328"/>
      <c r="H15" s="331"/>
      <c r="I15" s="317" t="s">
        <v>18</v>
      </c>
      <c r="J15" s="318"/>
      <c r="K15" s="318"/>
      <c r="L15" s="319"/>
      <c r="M15" s="320" t="s">
        <v>19</v>
      </c>
      <c r="N15" s="318"/>
      <c r="O15" s="318"/>
      <c r="P15" s="319"/>
      <c r="Q15" s="320" t="s">
        <v>20</v>
      </c>
      <c r="R15" s="318"/>
      <c r="S15" s="318"/>
      <c r="T15" s="318"/>
      <c r="U15" s="320" t="s">
        <v>21</v>
      </c>
      <c r="V15" s="318"/>
      <c r="W15" s="318"/>
      <c r="X15" s="319"/>
      <c r="Y15" s="320" t="s">
        <v>22</v>
      </c>
      <c r="Z15" s="318"/>
      <c r="AA15" s="318"/>
      <c r="AB15" s="319"/>
      <c r="AC15" s="320" t="s">
        <v>23</v>
      </c>
      <c r="AD15" s="318"/>
      <c r="AE15" s="318"/>
      <c r="AF15" s="319"/>
      <c r="AG15" s="345"/>
      <c r="AH15" s="316"/>
    </row>
    <row r="16" spans="1:34" ht="34.5" customHeight="1" thickBot="1">
      <c r="A16" s="334"/>
      <c r="B16" s="334"/>
      <c r="C16" s="334"/>
      <c r="D16" s="334"/>
      <c r="E16" s="334"/>
      <c r="F16" s="325"/>
      <c r="G16" s="329"/>
      <c r="H16" s="332"/>
      <c r="I16" s="15" t="s">
        <v>9</v>
      </c>
      <c r="J16" s="16" t="s">
        <v>24</v>
      </c>
      <c r="K16" s="17" t="s">
        <v>17</v>
      </c>
      <c r="L16" s="81" t="s">
        <v>42</v>
      </c>
      <c r="M16" s="18" t="s">
        <v>9</v>
      </c>
      <c r="N16" s="19" t="s">
        <v>24</v>
      </c>
      <c r="O16" s="16" t="s">
        <v>17</v>
      </c>
      <c r="P16" s="82" t="s">
        <v>42</v>
      </c>
      <c r="Q16" s="18" t="s">
        <v>9</v>
      </c>
      <c r="R16" s="19" t="s">
        <v>24</v>
      </c>
      <c r="S16" s="16" t="s">
        <v>17</v>
      </c>
      <c r="T16" s="82" t="s">
        <v>42</v>
      </c>
      <c r="U16" s="18" t="s">
        <v>9</v>
      </c>
      <c r="V16" s="16" t="s">
        <v>24</v>
      </c>
      <c r="W16" s="17" t="s">
        <v>17</v>
      </c>
      <c r="X16" s="81" t="s">
        <v>42</v>
      </c>
      <c r="Y16" s="18" t="s">
        <v>9</v>
      </c>
      <c r="Z16" s="19" t="s">
        <v>24</v>
      </c>
      <c r="AA16" s="16" t="s">
        <v>17</v>
      </c>
      <c r="AB16" s="82" t="s">
        <v>42</v>
      </c>
      <c r="AC16" s="20" t="s">
        <v>9</v>
      </c>
      <c r="AD16" s="16" t="s">
        <v>24</v>
      </c>
      <c r="AE16" s="21" t="s">
        <v>17</v>
      </c>
      <c r="AF16" s="83" t="s">
        <v>42</v>
      </c>
      <c r="AG16" s="346"/>
      <c r="AH16" s="316"/>
    </row>
    <row r="17" spans="1:33" ht="13.5" thickBot="1">
      <c r="A17" s="340" t="s">
        <v>48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3"/>
    </row>
    <row r="18" spans="1:33" ht="30" customHeight="1">
      <c r="A18" s="126" t="s">
        <v>68</v>
      </c>
      <c r="B18" s="123" t="s">
        <v>43</v>
      </c>
      <c r="C18" s="120">
        <f aca="true" t="shared" si="0" ref="C18:C23">SUM(D18:F18)</f>
        <v>90</v>
      </c>
      <c r="D18" s="117">
        <f aca="true" t="shared" si="1" ref="D18:F23">SUM(J18,N18,R18,V18,Z18,AD18)</f>
        <v>60</v>
      </c>
      <c r="E18" s="24">
        <f t="shared" si="1"/>
        <v>30</v>
      </c>
      <c r="F18" s="24">
        <f t="shared" si="1"/>
        <v>0</v>
      </c>
      <c r="G18" s="138">
        <f aca="true" t="shared" si="2" ref="G18:G23">SUM(I18,M18,Q18,U18,Y18,AC18)</f>
        <v>10</v>
      </c>
      <c r="H18" s="140" t="s">
        <v>74</v>
      </c>
      <c r="I18" s="22">
        <v>4</v>
      </c>
      <c r="J18" s="24">
        <v>15</v>
      </c>
      <c r="K18" s="24"/>
      <c r="L18" s="25"/>
      <c r="M18" s="22">
        <v>2</v>
      </c>
      <c r="N18" s="24">
        <v>15</v>
      </c>
      <c r="O18" s="24"/>
      <c r="P18" s="25"/>
      <c r="Q18" s="22">
        <v>2</v>
      </c>
      <c r="R18" s="24">
        <v>15</v>
      </c>
      <c r="S18" s="24">
        <v>15</v>
      </c>
      <c r="T18" s="25"/>
      <c r="U18" s="22">
        <v>2</v>
      </c>
      <c r="V18" s="24">
        <v>15</v>
      </c>
      <c r="W18" s="24">
        <v>15</v>
      </c>
      <c r="X18" s="25"/>
      <c r="Y18" s="22"/>
      <c r="Z18" s="24"/>
      <c r="AA18" s="24"/>
      <c r="AB18" s="25"/>
      <c r="AC18" s="22"/>
      <c r="AD18" s="24"/>
      <c r="AE18" s="24"/>
      <c r="AF18" s="25"/>
      <c r="AG18" s="26" t="s">
        <v>44</v>
      </c>
    </row>
    <row r="19" spans="1:33" ht="12.75">
      <c r="A19" s="127" t="s">
        <v>78</v>
      </c>
      <c r="B19" s="124" t="s">
        <v>45</v>
      </c>
      <c r="C19" s="121">
        <f t="shared" si="0"/>
        <v>30</v>
      </c>
      <c r="D19" s="117">
        <f t="shared" si="1"/>
        <v>15</v>
      </c>
      <c r="E19" s="24">
        <f t="shared" si="1"/>
        <v>15</v>
      </c>
      <c r="F19" s="24">
        <f t="shared" si="1"/>
        <v>0</v>
      </c>
      <c r="G19" s="138">
        <f t="shared" si="2"/>
        <v>2</v>
      </c>
      <c r="H19" s="141" t="s">
        <v>47</v>
      </c>
      <c r="I19" s="27">
        <v>2</v>
      </c>
      <c r="J19" s="29">
        <v>15</v>
      </c>
      <c r="K19" s="29">
        <v>15</v>
      </c>
      <c r="L19" s="31"/>
      <c r="M19" s="27"/>
      <c r="N19" s="29"/>
      <c r="O19" s="29"/>
      <c r="P19" s="31"/>
      <c r="Q19" s="27"/>
      <c r="R19" s="29"/>
      <c r="S19" s="29"/>
      <c r="T19" s="31"/>
      <c r="U19" s="27"/>
      <c r="V19" s="29"/>
      <c r="W19" s="29"/>
      <c r="X19" s="31"/>
      <c r="Y19" s="27"/>
      <c r="Z19" s="29"/>
      <c r="AA19" s="29"/>
      <c r="AB19" s="31"/>
      <c r="AC19" s="27"/>
      <c r="AD19" s="29"/>
      <c r="AE19" s="29"/>
      <c r="AF19" s="31"/>
      <c r="AG19" s="32" t="s">
        <v>25</v>
      </c>
    </row>
    <row r="20" spans="1:34" ht="38.25">
      <c r="A20" s="128" t="s">
        <v>100</v>
      </c>
      <c r="B20" s="124" t="s">
        <v>83</v>
      </c>
      <c r="C20" s="121">
        <f t="shared" si="0"/>
        <v>30</v>
      </c>
      <c r="D20" s="117">
        <f t="shared" si="1"/>
        <v>15</v>
      </c>
      <c r="E20" s="24">
        <f t="shared" si="1"/>
        <v>15</v>
      </c>
      <c r="F20" s="24">
        <f t="shared" si="1"/>
        <v>0</v>
      </c>
      <c r="G20" s="138">
        <f t="shared" si="2"/>
        <v>2</v>
      </c>
      <c r="H20" s="141" t="s">
        <v>46</v>
      </c>
      <c r="I20" s="27"/>
      <c r="J20" s="29"/>
      <c r="K20" s="29"/>
      <c r="L20" s="31"/>
      <c r="M20" s="27"/>
      <c r="N20" s="29"/>
      <c r="O20" s="29"/>
      <c r="P20" s="31"/>
      <c r="Q20" s="27"/>
      <c r="R20" s="29"/>
      <c r="S20" s="29"/>
      <c r="T20" s="31"/>
      <c r="U20" s="27">
        <v>2</v>
      </c>
      <c r="V20" s="29">
        <v>15</v>
      </c>
      <c r="W20" s="29">
        <v>15</v>
      </c>
      <c r="X20" s="31"/>
      <c r="Y20" s="27"/>
      <c r="Z20" s="29"/>
      <c r="AA20" s="29"/>
      <c r="AB20" s="31"/>
      <c r="AC20" s="27"/>
      <c r="AD20" s="29"/>
      <c r="AE20" s="29"/>
      <c r="AF20" s="31"/>
      <c r="AG20" s="32" t="s">
        <v>151</v>
      </c>
      <c r="AH20" s="12"/>
    </row>
    <row r="21" spans="1:34" ht="12.75">
      <c r="A21" s="127" t="s">
        <v>101</v>
      </c>
      <c r="B21" s="124" t="s">
        <v>91</v>
      </c>
      <c r="C21" s="121">
        <f t="shared" si="0"/>
        <v>30</v>
      </c>
      <c r="D21" s="117">
        <f t="shared" si="1"/>
        <v>15</v>
      </c>
      <c r="E21" s="24">
        <f t="shared" si="1"/>
        <v>15</v>
      </c>
      <c r="F21" s="24">
        <f t="shared" si="1"/>
        <v>0</v>
      </c>
      <c r="G21" s="138">
        <f t="shared" si="2"/>
        <v>3</v>
      </c>
      <c r="H21" s="141" t="s">
        <v>46</v>
      </c>
      <c r="I21" s="28"/>
      <c r="J21" s="29"/>
      <c r="K21" s="29"/>
      <c r="L21" s="31"/>
      <c r="M21" s="27"/>
      <c r="N21" s="29"/>
      <c r="O21" s="29"/>
      <c r="P21" s="31"/>
      <c r="Q21" s="27"/>
      <c r="R21" s="29"/>
      <c r="S21" s="29"/>
      <c r="T21" s="31"/>
      <c r="U21" s="27"/>
      <c r="V21" s="29"/>
      <c r="W21" s="29"/>
      <c r="X21" s="31"/>
      <c r="Y21" s="27">
        <v>3</v>
      </c>
      <c r="Z21" s="29">
        <v>15</v>
      </c>
      <c r="AA21" s="29">
        <v>15</v>
      </c>
      <c r="AB21" s="31"/>
      <c r="AC21" s="27"/>
      <c r="AD21" s="29"/>
      <c r="AE21" s="29"/>
      <c r="AF21" s="31"/>
      <c r="AG21" s="32" t="s">
        <v>55</v>
      </c>
      <c r="AH21" s="12"/>
    </row>
    <row r="22" spans="1:33" ht="25.5">
      <c r="A22" s="128" t="s">
        <v>102</v>
      </c>
      <c r="B22" s="123" t="s">
        <v>92</v>
      </c>
      <c r="C22" s="121">
        <f t="shared" si="0"/>
        <v>30</v>
      </c>
      <c r="D22" s="117">
        <f t="shared" si="1"/>
        <v>15</v>
      </c>
      <c r="E22" s="24">
        <f t="shared" si="1"/>
        <v>15</v>
      </c>
      <c r="F22" s="24">
        <f t="shared" si="1"/>
        <v>0</v>
      </c>
      <c r="G22" s="138">
        <f t="shared" si="2"/>
        <v>4</v>
      </c>
      <c r="H22" s="142" t="s">
        <v>46</v>
      </c>
      <c r="I22" s="22"/>
      <c r="J22" s="24"/>
      <c r="K22" s="24"/>
      <c r="L22" s="25"/>
      <c r="M22" s="22"/>
      <c r="N22" s="24"/>
      <c r="O22" s="24"/>
      <c r="P22" s="25"/>
      <c r="Q22" s="22"/>
      <c r="R22" s="24"/>
      <c r="S22" s="24"/>
      <c r="T22" s="25"/>
      <c r="U22" s="22"/>
      <c r="V22" s="24"/>
      <c r="W22" s="24"/>
      <c r="X22" s="25"/>
      <c r="Y22" s="22">
        <v>4</v>
      </c>
      <c r="Z22" s="24">
        <v>15</v>
      </c>
      <c r="AA22" s="24">
        <v>15</v>
      </c>
      <c r="AB22" s="25"/>
      <c r="AC22" s="22"/>
      <c r="AD22" s="24"/>
      <c r="AE22" s="24"/>
      <c r="AF22" s="25"/>
      <c r="AG22" s="32" t="s">
        <v>55</v>
      </c>
    </row>
    <row r="23" spans="1:33" ht="26.25" thickBot="1">
      <c r="A23" s="129" t="s">
        <v>103</v>
      </c>
      <c r="B23" s="125" t="s">
        <v>93</v>
      </c>
      <c r="C23" s="122">
        <f t="shared" si="0"/>
        <v>75</v>
      </c>
      <c r="D23" s="118">
        <f t="shared" si="1"/>
        <v>15</v>
      </c>
      <c r="E23" s="109">
        <f t="shared" si="1"/>
        <v>0</v>
      </c>
      <c r="F23" s="109">
        <f t="shared" si="1"/>
        <v>60</v>
      </c>
      <c r="G23" s="139">
        <f t="shared" si="2"/>
        <v>5</v>
      </c>
      <c r="H23" s="143" t="s">
        <v>46</v>
      </c>
      <c r="I23" s="111"/>
      <c r="J23" s="112"/>
      <c r="K23" s="112"/>
      <c r="L23" s="113"/>
      <c r="M23" s="111"/>
      <c r="N23" s="112"/>
      <c r="O23" s="112"/>
      <c r="P23" s="113"/>
      <c r="Q23" s="111"/>
      <c r="R23" s="112"/>
      <c r="S23" s="112"/>
      <c r="T23" s="113"/>
      <c r="U23" s="111"/>
      <c r="V23" s="112"/>
      <c r="W23" s="112"/>
      <c r="X23" s="113"/>
      <c r="Y23" s="111">
        <v>3</v>
      </c>
      <c r="Z23" s="112">
        <v>15</v>
      </c>
      <c r="AA23" s="112"/>
      <c r="AB23" s="113">
        <v>30</v>
      </c>
      <c r="AC23" s="111">
        <v>2</v>
      </c>
      <c r="AD23" s="112"/>
      <c r="AE23" s="112"/>
      <c r="AF23" s="113">
        <v>30</v>
      </c>
      <c r="AG23" s="107" t="s">
        <v>55</v>
      </c>
    </row>
    <row r="24" spans="1:33" ht="13.5" thickBot="1">
      <c r="A24" s="34"/>
      <c r="B24" s="35" t="s">
        <v>29</v>
      </c>
      <c r="C24" s="88">
        <f>SUM(C18:C23)</f>
        <v>285</v>
      </c>
      <c r="D24" s="119">
        <f>SUM(D18:D23)</f>
        <v>135</v>
      </c>
      <c r="E24" s="87">
        <f>SUM(E18:E23)</f>
        <v>90</v>
      </c>
      <c r="F24" s="87">
        <f>SUM(F18:F23)</f>
        <v>60</v>
      </c>
      <c r="G24" s="88">
        <f>SUM(G18:G23)</f>
        <v>26</v>
      </c>
      <c r="H24" s="88"/>
      <c r="I24" s="87">
        <f aca="true" t="shared" si="3" ref="I24:AF24">SUM(I18:I23)</f>
        <v>6</v>
      </c>
      <c r="J24" s="87">
        <f t="shared" si="3"/>
        <v>30</v>
      </c>
      <c r="K24" s="87">
        <f t="shared" si="3"/>
        <v>15</v>
      </c>
      <c r="L24" s="87">
        <f t="shared" si="3"/>
        <v>0</v>
      </c>
      <c r="M24" s="87">
        <f t="shared" si="3"/>
        <v>2</v>
      </c>
      <c r="N24" s="87">
        <f t="shared" si="3"/>
        <v>15</v>
      </c>
      <c r="O24" s="87">
        <f t="shared" si="3"/>
        <v>0</v>
      </c>
      <c r="P24" s="87">
        <f t="shared" si="3"/>
        <v>0</v>
      </c>
      <c r="Q24" s="87">
        <f t="shared" si="3"/>
        <v>2</v>
      </c>
      <c r="R24" s="87">
        <f t="shared" si="3"/>
        <v>15</v>
      </c>
      <c r="S24" s="87">
        <f t="shared" si="3"/>
        <v>15</v>
      </c>
      <c r="T24" s="87">
        <f t="shared" si="3"/>
        <v>0</v>
      </c>
      <c r="U24" s="87">
        <f t="shared" si="3"/>
        <v>4</v>
      </c>
      <c r="V24" s="87">
        <f t="shared" si="3"/>
        <v>30</v>
      </c>
      <c r="W24" s="87">
        <f t="shared" si="3"/>
        <v>30</v>
      </c>
      <c r="X24" s="87">
        <f t="shared" si="3"/>
        <v>0</v>
      </c>
      <c r="Y24" s="87">
        <f t="shared" si="3"/>
        <v>10</v>
      </c>
      <c r="Z24" s="87">
        <f t="shared" si="3"/>
        <v>45</v>
      </c>
      <c r="AA24" s="87">
        <f t="shared" si="3"/>
        <v>30</v>
      </c>
      <c r="AB24" s="87">
        <f t="shared" si="3"/>
        <v>30</v>
      </c>
      <c r="AC24" s="87">
        <f t="shared" si="3"/>
        <v>2</v>
      </c>
      <c r="AD24" s="87">
        <f t="shared" si="3"/>
        <v>0</v>
      </c>
      <c r="AE24" s="87">
        <f t="shared" si="3"/>
        <v>0</v>
      </c>
      <c r="AF24" s="114">
        <f t="shared" si="3"/>
        <v>30</v>
      </c>
      <c r="AG24" s="88"/>
    </row>
    <row r="25" spans="1:33" ht="13.5" thickBot="1">
      <c r="A25" s="340" t="s">
        <v>49</v>
      </c>
      <c r="B25" s="341"/>
      <c r="C25" s="342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3"/>
    </row>
    <row r="26" spans="1:33" ht="12.75">
      <c r="A26" s="134" t="s">
        <v>104</v>
      </c>
      <c r="B26" s="131" t="s">
        <v>50</v>
      </c>
      <c r="C26" s="120">
        <f aca="true" t="shared" si="4" ref="C26:C31">SUM(D26:F26)</f>
        <v>60</v>
      </c>
      <c r="D26" s="117">
        <f aca="true" t="shared" si="5" ref="D26:D31">SUM(J26,N26,R26,V26,Z26,AD26)</f>
        <v>30</v>
      </c>
      <c r="E26" s="24">
        <f aca="true" t="shared" si="6" ref="E26:F31">SUM(K26,O26,S26,W26,AA26,AE26)</f>
        <v>30</v>
      </c>
      <c r="F26" s="24">
        <f t="shared" si="6"/>
        <v>0</v>
      </c>
      <c r="G26" s="138">
        <f aca="true" t="shared" si="7" ref="G26:G31">SUM(I26,M26,Q26,U26,Y26,AC26)</f>
        <v>4</v>
      </c>
      <c r="H26" s="144" t="s">
        <v>47</v>
      </c>
      <c r="I26" s="22">
        <v>2</v>
      </c>
      <c r="J26" s="24">
        <v>15</v>
      </c>
      <c r="K26" s="24">
        <v>15</v>
      </c>
      <c r="L26" s="25"/>
      <c r="M26" s="22">
        <v>2</v>
      </c>
      <c r="N26" s="24">
        <v>15</v>
      </c>
      <c r="O26" s="24">
        <v>15</v>
      </c>
      <c r="P26" s="25"/>
      <c r="Q26" s="22"/>
      <c r="R26" s="24"/>
      <c r="S26" s="24"/>
      <c r="T26" s="25"/>
      <c r="U26" s="22"/>
      <c r="V26" s="24"/>
      <c r="W26" s="24"/>
      <c r="X26" s="25"/>
      <c r="Y26" s="22"/>
      <c r="Z26" s="24"/>
      <c r="AA26" s="24"/>
      <c r="AB26" s="25"/>
      <c r="AC26" s="22"/>
      <c r="AD26" s="24"/>
      <c r="AE26" s="24"/>
      <c r="AF26" s="25"/>
      <c r="AG26" s="32" t="s">
        <v>51</v>
      </c>
    </row>
    <row r="27" spans="1:33" ht="12.75">
      <c r="A27" s="135" t="s">
        <v>105</v>
      </c>
      <c r="B27" s="132" t="s">
        <v>26</v>
      </c>
      <c r="C27" s="43">
        <f t="shared" si="4"/>
        <v>30</v>
      </c>
      <c r="D27" s="117">
        <f t="shared" si="5"/>
        <v>15</v>
      </c>
      <c r="E27" s="24">
        <f t="shared" si="6"/>
        <v>15</v>
      </c>
      <c r="F27" s="24">
        <f t="shared" si="6"/>
        <v>0</v>
      </c>
      <c r="G27" s="138">
        <f t="shared" si="7"/>
        <v>2</v>
      </c>
      <c r="H27" s="141" t="s">
        <v>52</v>
      </c>
      <c r="I27" s="27">
        <v>2</v>
      </c>
      <c r="J27" s="29">
        <v>15</v>
      </c>
      <c r="K27" s="29">
        <v>15</v>
      </c>
      <c r="L27" s="31"/>
      <c r="M27" s="27"/>
      <c r="N27" s="29"/>
      <c r="O27" s="29"/>
      <c r="P27" s="31"/>
      <c r="Q27" s="27"/>
      <c r="R27" s="29"/>
      <c r="S27" s="29"/>
      <c r="T27" s="31"/>
      <c r="U27" s="27"/>
      <c r="V27" s="29"/>
      <c r="W27" s="29"/>
      <c r="X27" s="31"/>
      <c r="Y27" s="27"/>
      <c r="Z27" s="29"/>
      <c r="AA27" s="29"/>
      <c r="AB27" s="31"/>
      <c r="AC27" s="27"/>
      <c r="AD27" s="29"/>
      <c r="AE27" s="29"/>
      <c r="AF27" s="31"/>
      <c r="AG27" s="32" t="s">
        <v>27</v>
      </c>
    </row>
    <row r="28" spans="1:33" ht="12.75">
      <c r="A28" s="136" t="s">
        <v>106</v>
      </c>
      <c r="B28" s="132" t="s">
        <v>64</v>
      </c>
      <c r="C28" s="43">
        <f t="shared" si="4"/>
        <v>30</v>
      </c>
      <c r="D28" s="117">
        <f t="shared" si="5"/>
        <v>15</v>
      </c>
      <c r="E28" s="24">
        <f t="shared" si="6"/>
        <v>15</v>
      </c>
      <c r="F28" s="24">
        <f t="shared" si="6"/>
        <v>0</v>
      </c>
      <c r="G28" s="138">
        <f t="shared" si="7"/>
        <v>2</v>
      </c>
      <c r="H28" s="141" t="s">
        <v>47</v>
      </c>
      <c r="I28" s="27"/>
      <c r="J28" s="29"/>
      <c r="K28" s="29"/>
      <c r="L28" s="31"/>
      <c r="M28" s="27">
        <v>2</v>
      </c>
      <c r="N28" s="29">
        <v>15</v>
      </c>
      <c r="O28" s="29">
        <v>15</v>
      </c>
      <c r="P28" s="31"/>
      <c r="Q28" s="27"/>
      <c r="R28" s="29"/>
      <c r="S28" s="29"/>
      <c r="T28" s="31"/>
      <c r="U28" s="27"/>
      <c r="V28" s="29"/>
      <c r="W28" s="29"/>
      <c r="X28" s="31"/>
      <c r="Y28" s="27"/>
      <c r="Z28" s="29"/>
      <c r="AA28" s="29"/>
      <c r="AB28" s="31"/>
      <c r="AC28" s="27"/>
      <c r="AD28" s="29"/>
      <c r="AE28" s="29"/>
      <c r="AF28" s="31"/>
      <c r="AG28" s="32" t="s">
        <v>27</v>
      </c>
    </row>
    <row r="29" spans="1:33" ht="12.75">
      <c r="A29" s="136" t="s">
        <v>107</v>
      </c>
      <c r="B29" s="132" t="s">
        <v>65</v>
      </c>
      <c r="C29" s="43">
        <f t="shared" si="4"/>
        <v>30</v>
      </c>
      <c r="D29" s="117">
        <f t="shared" si="5"/>
        <v>15</v>
      </c>
      <c r="E29" s="24">
        <f t="shared" si="6"/>
        <v>15</v>
      </c>
      <c r="F29" s="24">
        <f t="shared" si="6"/>
        <v>0</v>
      </c>
      <c r="G29" s="138">
        <f t="shared" si="7"/>
        <v>2</v>
      </c>
      <c r="H29" s="141" t="s">
        <v>47</v>
      </c>
      <c r="I29" s="27"/>
      <c r="J29" s="29"/>
      <c r="K29" s="29"/>
      <c r="L29" s="31"/>
      <c r="M29" s="27">
        <v>2</v>
      </c>
      <c r="N29" s="29">
        <v>15</v>
      </c>
      <c r="O29" s="29">
        <v>15</v>
      </c>
      <c r="P29" s="31"/>
      <c r="Q29" s="27"/>
      <c r="R29" s="29"/>
      <c r="S29" s="29"/>
      <c r="T29" s="31"/>
      <c r="U29" s="27"/>
      <c r="V29" s="29"/>
      <c r="W29" s="29"/>
      <c r="X29" s="31"/>
      <c r="Y29" s="27"/>
      <c r="Z29" s="29"/>
      <c r="AA29" s="29"/>
      <c r="AB29" s="31"/>
      <c r="AC29" s="27"/>
      <c r="AD29" s="29"/>
      <c r="AE29" s="29"/>
      <c r="AF29" s="31"/>
      <c r="AG29" s="32" t="s">
        <v>66</v>
      </c>
    </row>
    <row r="30" spans="1:33" ht="12.75">
      <c r="A30" s="135" t="s">
        <v>108</v>
      </c>
      <c r="B30" s="132" t="s">
        <v>75</v>
      </c>
      <c r="C30" s="43">
        <f t="shared" si="4"/>
        <v>30</v>
      </c>
      <c r="D30" s="117">
        <f t="shared" si="5"/>
        <v>15</v>
      </c>
      <c r="E30" s="24">
        <f t="shared" si="6"/>
        <v>15</v>
      </c>
      <c r="F30" s="24">
        <f t="shared" si="6"/>
        <v>0</v>
      </c>
      <c r="G30" s="138">
        <f t="shared" si="7"/>
        <v>2</v>
      </c>
      <c r="H30" s="141" t="s">
        <v>47</v>
      </c>
      <c r="I30" s="27"/>
      <c r="J30" s="29"/>
      <c r="K30" s="29"/>
      <c r="L30" s="31"/>
      <c r="M30" s="27"/>
      <c r="N30" s="29"/>
      <c r="O30" s="29"/>
      <c r="P30" s="31"/>
      <c r="Q30" s="27">
        <v>2</v>
      </c>
      <c r="R30" s="29">
        <v>15</v>
      </c>
      <c r="S30" s="29">
        <v>15</v>
      </c>
      <c r="T30" s="31"/>
      <c r="U30" s="27"/>
      <c r="V30" s="29"/>
      <c r="W30" s="29"/>
      <c r="X30" s="31"/>
      <c r="Y30" s="27"/>
      <c r="Z30" s="29"/>
      <c r="AA30" s="29"/>
      <c r="AB30" s="31"/>
      <c r="AC30" s="27"/>
      <c r="AD30" s="29"/>
      <c r="AE30" s="29"/>
      <c r="AF30" s="31"/>
      <c r="AG30" s="32" t="s">
        <v>66</v>
      </c>
    </row>
    <row r="31" spans="1:34" ht="12.75">
      <c r="A31" s="136" t="s">
        <v>109</v>
      </c>
      <c r="B31" s="132" t="s">
        <v>76</v>
      </c>
      <c r="C31" s="43">
        <f t="shared" si="4"/>
        <v>90</v>
      </c>
      <c r="D31" s="117">
        <f t="shared" si="5"/>
        <v>30</v>
      </c>
      <c r="E31" s="24">
        <f t="shared" si="6"/>
        <v>60</v>
      </c>
      <c r="F31" s="24">
        <f t="shared" si="6"/>
        <v>0</v>
      </c>
      <c r="G31" s="138">
        <f t="shared" si="7"/>
        <v>4</v>
      </c>
      <c r="H31" s="141" t="s">
        <v>47</v>
      </c>
      <c r="I31" s="27"/>
      <c r="J31" s="29"/>
      <c r="K31" s="29"/>
      <c r="L31" s="31"/>
      <c r="M31" s="27"/>
      <c r="N31" s="29"/>
      <c r="O31" s="29"/>
      <c r="P31" s="31"/>
      <c r="Q31" s="27">
        <v>2</v>
      </c>
      <c r="R31" s="29">
        <v>15</v>
      </c>
      <c r="S31" s="29">
        <v>30</v>
      </c>
      <c r="T31" s="31"/>
      <c r="U31" s="27">
        <v>2</v>
      </c>
      <c r="V31" s="29">
        <v>15</v>
      </c>
      <c r="W31" s="29">
        <v>30</v>
      </c>
      <c r="X31" s="31"/>
      <c r="Y31" s="27"/>
      <c r="Z31" s="29"/>
      <c r="AA31" s="29"/>
      <c r="AB31" s="31"/>
      <c r="AC31" s="27"/>
      <c r="AD31" s="29"/>
      <c r="AE31" s="29"/>
      <c r="AF31" s="31"/>
      <c r="AG31" s="32" t="s">
        <v>66</v>
      </c>
      <c r="AH31" s="12"/>
    </row>
    <row r="32" spans="1:34" ht="13.5" thickBot="1">
      <c r="A32" s="137" t="s">
        <v>110</v>
      </c>
      <c r="B32" s="133" t="s">
        <v>98</v>
      </c>
      <c r="C32" s="130">
        <v>15</v>
      </c>
      <c r="D32" s="118">
        <v>0</v>
      </c>
      <c r="E32" s="109">
        <v>15</v>
      </c>
      <c r="F32" s="109">
        <v>0</v>
      </c>
      <c r="G32" s="139">
        <v>1</v>
      </c>
      <c r="H32" s="145" t="s">
        <v>46</v>
      </c>
      <c r="I32" s="111"/>
      <c r="J32" s="112"/>
      <c r="K32" s="112"/>
      <c r="L32" s="113"/>
      <c r="M32" s="111"/>
      <c r="N32" s="112"/>
      <c r="O32" s="112"/>
      <c r="P32" s="113"/>
      <c r="Q32" s="111"/>
      <c r="R32" s="112"/>
      <c r="S32" s="112"/>
      <c r="T32" s="113"/>
      <c r="U32" s="111"/>
      <c r="V32" s="112"/>
      <c r="W32" s="112"/>
      <c r="X32" s="113"/>
      <c r="Y32" s="111"/>
      <c r="Z32" s="112"/>
      <c r="AA32" s="112"/>
      <c r="AB32" s="113"/>
      <c r="AC32" s="111">
        <v>1</v>
      </c>
      <c r="AD32" s="112"/>
      <c r="AE32" s="112">
        <v>15</v>
      </c>
      <c r="AF32" s="113"/>
      <c r="AG32" s="107" t="s">
        <v>152</v>
      </c>
      <c r="AH32" s="12"/>
    </row>
    <row r="33" spans="1:33" ht="13.5" thickBot="1">
      <c r="A33" s="34"/>
      <c r="B33" s="35" t="s">
        <v>29</v>
      </c>
      <c r="C33" s="87">
        <f>SUM(C26:C32)</f>
        <v>285</v>
      </c>
      <c r="D33" s="87">
        <f>SUM(D26:D32)</f>
        <v>120</v>
      </c>
      <c r="E33" s="87">
        <f>SUM(E26:E32)</f>
        <v>165</v>
      </c>
      <c r="F33" s="87">
        <f>SUM(F26:F32)</f>
        <v>0</v>
      </c>
      <c r="G33" s="114">
        <f>SUM(G26:G32)</f>
        <v>17</v>
      </c>
      <c r="H33" s="88"/>
      <c r="I33" s="87">
        <f aca="true" t="shared" si="8" ref="I33:AF33">SUM(I26:I32)</f>
        <v>4</v>
      </c>
      <c r="J33" s="87">
        <f t="shared" si="8"/>
        <v>30</v>
      </c>
      <c r="K33" s="87">
        <f t="shared" si="8"/>
        <v>30</v>
      </c>
      <c r="L33" s="87">
        <f t="shared" si="8"/>
        <v>0</v>
      </c>
      <c r="M33" s="87">
        <f t="shared" si="8"/>
        <v>6</v>
      </c>
      <c r="N33" s="87">
        <f t="shared" si="8"/>
        <v>45</v>
      </c>
      <c r="O33" s="87">
        <f t="shared" si="8"/>
        <v>45</v>
      </c>
      <c r="P33" s="87">
        <f t="shared" si="8"/>
        <v>0</v>
      </c>
      <c r="Q33" s="87">
        <f t="shared" si="8"/>
        <v>4</v>
      </c>
      <c r="R33" s="87">
        <f t="shared" si="8"/>
        <v>30</v>
      </c>
      <c r="S33" s="87">
        <f t="shared" si="8"/>
        <v>45</v>
      </c>
      <c r="T33" s="87">
        <f t="shared" si="8"/>
        <v>0</v>
      </c>
      <c r="U33" s="87">
        <f t="shared" si="8"/>
        <v>2</v>
      </c>
      <c r="V33" s="87">
        <f t="shared" si="8"/>
        <v>15</v>
      </c>
      <c r="W33" s="87">
        <f t="shared" si="8"/>
        <v>30</v>
      </c>
      <c r="X33" s="87">
        <f t="shared" si="8"/>
        <v>0</v>
      </c>
      <c r="Y33" s="87">
        <f t="shared" si="8"/>
        <v>0</v>
      </c>
      <c r="Z33" s="87">
        <f t="shared" si="8"/>
        <v>0</v>
      </c>
      <c r="AA33" s="87">
        <f t="shared" si="8"/>
        <v>0</v>
      </c>
      <c r="AB33" s="87">
        <f t="shared" si="8"/>
        <v>0</v>
      </c>
      <c r="AC33" s="87">
        <f t="shared" si="8"/>
        <v>1</v>
      </c>
      <c r="AD33" s="87">
        <f t="shared" si="8"/>
        <v>0</v>
      </c>
      <c r="AE33" s="87">
        <f t="shared" si="8"/>
        <v>15</v>
      </c>
      <c r="AF33" s="114">
        <f t="shared" si="8"/>
        <v>0</v>
      </c>
      <c r="AG33" s="116"/>
    </row>
    <row r="34" spans="1:33" ht="13.5" thickBot="1">
      <c r="A34" s="340" t="s">
        <v>53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3"/>
    </row>
    <row r="35" spans="1:33" ht="12.75">
      <c r="A35" s="136" t="s">
        <v>111</v>
      </c>
      <c r="B35" s="124" t="s">
        <v>54</v>
      </c>
      <c r="C35" s="121">
        <f aca="true" t="shared" si="9" ref="C35:C45">SUM(D35:F35)</f>
        <v>135</v>
      </c>
      <c r="D35" s="117">
        <f aca="true" t="shared" si="10" ref="D35:D45">SUM(J35,N35,R35,V35,Z35,AD35)</f>
        <v>0</v>
      </c>
      <c r="E35" s="24">
        <f aca="true" t="shared" si="11" ref="E35:F46">SUM(K35,O35,S35,W35,AA35,AE35)</f>
        <v>0</v>
      </c>
      <c r="F35" s="24">
        <f t="shared" si="11"/>
        <v>135</v>
      </c>
      <c r="G35" s="138">
        <f aca="true" t="shared" si="12" ref="G35:G46">SUM(I35,M35,Q35,U35,Y35,AC35)</f>
        <v>8</v>
      </c>
      <c r="H35" s="141" t="s">
        <v>46</v>
      </c>
      <c r="I35" s="27">
        <v>4</v>
      </c>
      <c r="J35" s="29"/>
      <c r="K35" s="29"/>
      <c r="L35" s="31">
        <v>45</v>
      </c>
      <c r="M35" s="27">
        <v>2</v>
      </c>
      <c r="N35" s="29"/>
      <c r="O35" s="29"/>
      <c r="P35" s="31">
        <v>45</v>
      </c>
      <c r="Q35" s="27">
        <v>2</v>
      </c>
      <c r="R35" s="29"/>
      <c r="S35" s="29"/>
      <c r="T35" s="31">
        <v>45</v>
      </c>
      <c r="U35" s="27"/>
      <c r="V35" s="29"/>
      <c r="W35" s="29"/>
      <c r="X35" s="31"/>
      <c r="Y35" s="27"/>
      <c r="Z35" s="29"/>
      <c r="AA35" s="29"/>
      <c r="AB35" s="31"/>
      <c r="AC35" s="27"/>
      <c r="AD35" s="29"/>
      <c r="AE35" s="29"/>
      <c r="AF35" s="31"/>
      <c r="AG35" s="32" t="s">
        <v>34</v>
      </c>
    </row>
    <row r="36" spans="1:33" ht="12.75">
      <c r="A36" s="136" t="s">
        <v>112</v>
      </c>
      <c r="B36" s="124" t="s">
        <v>69</v>
      </c>
      <c r="C36" s="121">
        <f t="shared" si="9"/>
        <v>135</v>
      </c>
      <c r="D36" s="117">
        <f t="shared" si="10"/>
        <v>0</v>
      </c>
      <c r="E36" s="24">
        <f t="shared" si="11"/>
        <v>0</v>
      </c>
      <c r="F36" s="24">
        <f t="shared" si="11"/>
        <v>135</v>
      </c>
      <c r="G36" s="138">
        <f t="shared" si="12"/>
        <v>6</v>
      </c>
      <c r="H36" s="141" t="s">
        <v>46</v>
      </c>
      <c r="I36" s="27"/>
      <c r="J36" s="29"/>
      <c r="K36" s="29"/>
      <c r="L36" s="31"/>
      <c r="M36" s="27">
        <v>2</v>
      </c>
      <c r="N36" s="29"/>
      <c r="O36" s="29"/>
      <c r="P36" s="31">
        <v>45</v>
      </c>
      <c r="Q36" s="27">
        <v>2</v>
      </c>
      <c r="R36" s="29"/>
      <c r="S36" s="29"/>
      <c r="T36" s="31">
        <v>45</v>
      </c>
      <c r="U36" s="27">
        <v>2</v>
      </c>
      <c r="V36" s="29"/>
      <c r="W36" s="29"/>
      <c r="X36" s="31">
        <v>45</v>
      </c>
      <c r="Y36" s="27"/>
      <c r="Z36" s="29"/>
      <c r="AA36" s="29"/>
      <c r="AB36" s="31"/>
      <c r="AC36" s="27"/>
      <c r="AD36" s="29"/>
      <c r="AE36" s="29"/>
      <c r="AF36" s="31"/>
      <c r="AG36" s="32" t="s">
        <v>34</v>
      </c>
    </row>
    <row r="37" spans="1:33" ht="12.75">
      <c r="A37" s="136" t="s">
        <v>113</v>
      </c>
      <c r="B37" s="124" t="s">
        <v>70</v>
      </c>
      <c r="C37" s="121">
        <f t="shared" si="9"/>
        <v>135</v>
      </c>
      <c r="D37" s="117">
        <f t="shared" si="10"/>
        <v>0</v>
      </c>
      <c r="E37" s="24">
        <f t="shared" si="11"/>
        <v>0</v>
      </c>
      <c r="F37" s="24">
        <f t="shared" si="11"/>
        <v>135</v>
      </c>
      <c r="G37" s="138">
        <f t="shared" si="12"/>
        <v>6</v>
      </c>
      <c r="H37" s="141" t="s">
        <v>46</v>
      </c>
      <c r="I37" s="27"/>
      <c r="J37" s="29"/>
      <c r="K37" s="29"/>
      <c r="L37" s="31"/>
      <c r="M37" s="27">
        <v>2</v>
      </c>
      <c r="N37" s="29"/>
      <c r="O37" s="29"/>
      <c r="P37" s="31">
        <v>45</v>
      </c>
      <c r="Q37" s="27">
        <v>2</v>
      </c>
      <c r="R37" s="29"/>
      <c r="S37" s="29"/>
      <c r="T37" s="31">
        <v>45</v>
      </c>
      <c r="U37" s="27">
        <v>2</v>
      </c>
      <c r="V37" s="29"/>
      <c r="W37" s="29"/>
      <c r="X37" s="31">
        <v>45</v>
      </c>
      <c r="Y37" s="27"/>
      <c r="Z37" s="29"/>
      <c r="AA37" s="29"/>
      <c r="AB37" s="31"/>
      <c r="AC37" s="27"/>
      <c r="AD37" s="29"/>
      <c r="AE37" s="29"/>
      <c r="AF37" s="31"/>
      <c r="AG37" s="37" t="s">
        <v>55</v>
      </c>
    </row>
    <row r="38" spans="1:33" ht="12.75">
      <c r="A38" s="136" t="s">
        <v>114</v>
      </c>
      <c r="B38" s="124" t="s">
        <v>71</v>
      </c>
      <c r="C38" s="121">
        <f t="shared" si="9"/>
        <v>135</v>
      </c>
      <c r="D38" s="117">
        <f t="shared" si="10"/>
        <v>0</v>
      </c>
      <c r="E38" s="24">
        <f t="shared" si="11"/>
        <v>0</v>
      </c>
      <c r="F38" s="24">
        <f t="shared" si="11"/>
        <v>135</v>
      </c>
      <c r="G38" s="138">
        <f t="shared" si="12"/>
        <v>6</v>
      </c>
      <c r="H38" s="141" t="s">
        <v>46</v>
      </c>
      <c r="I38" s="27"/>
      <c r="J38" s="29"/>
      <c r="K38" s="29"/>
      <c r="L38" s="31"/>
      <c r="M38" s="27">
        <v>2</v>
      </c>
      <c r="N38" s="29"/>
      <c r="O38" s="29"/>
      <c r="P38" s="31">
        <v>45</v>
      </c>
      <c r="Q38" s="27">
        <v>2</v>
      </c>
      <c r="R38" s="29"/>
      <c r="S38" s="29"/>
      <c r="T38" s="31">
        <v>45</v>
      </c>
      <c r="U38" s="27">
        <v>2</v>
      </c>
      <c r="V38" s="29"/>
      <c r="W38" s="29"/>
      <c r="X38" s="31">
        <v>45</v>
      </c>
      <c r="Y38" s="27"/>
      <c r="Z38" s="29"/>
      <c r="AA38" s="29"/>
      <c r="AB38" s="31"/>
      <c r="AC38" s="27"/>
      <c r="AD38" s="29"/>
      <c r="AE38" s="29"/>
      <c r="AF38" s="31"/>
      <c r="AG38" s="32" t="s">
        <v>34</v>
      </c>
    </row>
    <row r="39" spans="1:33" ht="12.75">
      <c r="A39" s="136" t="s">
        <v>115</v>
      </c>
      <c r="B39" s="124" t="s">
        <v>175</v>
      </c>
      <c r="C39" s="121">
        <f t="shared" si="9"/>
        <v>120</v>
      </c>
      <c r="D39" s="117">
        <f t="shared" si="10"/>
        <v>0</v>
      </c>
      <c r="E39" s="24">
        <f t="shared" si="11"/>
        <v>0</v>
      </c>
      <c r="F39" s="24">
        <f t="shared" si="11"/>
        <v>120</v>
      </c>
      <c r="G39" s="138">
        <f t="shared" si="12"/>
        <v>9</v>
      </c>
      <c r="H39" s="141" t="s">
        <v>46</v>
      </c>
      <c r="I39" s="27">
        <v>4</v>
      </c>
      <c r="J39" s="29"/>
      <c r="K39" s="29"/>
      <c r="L39" s="31">
        <v>30</v>
      </c>
      <c r="M39" s="27">
        <v>2</v>
      </c>
      <c r="N39" s="29"/>
      <c r="O39" s="29"/>
      <c r="P39" s="31">
        <v>30</v>
      </c>
      <c r="Q39" s="27">
        <v>1</v>
      </c>
      <c r="R39" s="29"/>
      <c r="S39" s="29"/>
      <c r="T39" s="31">
        <v>30</v>
      </c>
      <c r="U39" s="27">
        <v>2</v>
      </c>
      <c r="V39" s="29"/>
      <c r="W39" s="29"/>
      <c r="X39" s="31">
        <v>30</v>
      </c>
      <c r="Y39" s="27"/>
      <c r="Z39" s="29"/>
      <c r="AA39" s="29"/>
      <c r="AB39" s="31"/>
      <c r="AC39" s="27"/>
      <c r="AD39" s="29"/>
      <c r="AE39" s="29"/>
      <c r="AF39" s="31"/>
      <c r="AG39" s="32" t="s">
        <v>55</v>
      </c>
    </row>
    <row r="40" spans="1:33" ht="12.75">
      <c r="A40" s="136" t="s">
        <v>116</v>
      </c>
      <c r="B40" s="124" t="s">
        <v>72</v>
      </c>
      <c r="C40" s="121">
        <f t="shared" si="9"/>
        <v>30</v>
      </c>
      <c r="D40" s="117">
        <f t="shared" si="10"/>
        <v>0</v>
      </c>
      <c r="E40" s="24">
        <f t="shared" si="11"/>
        <v>0</v>
      </c>
      <c r="F40" s="24">
        <f t="shared" si="11"/>
        <v>30</v>
      </c>
      <c r="G40" s="138">
        <f t="shared" si="12"/>
        <v>2</v>
      </c>
      <c r="H40" s="141" t="s">
        <v>46</v>
      </c>
      <c r="I40" s="27"/>
      <c r="J40" s="29"/>
      <c r="K40" s="29"/>
      <c r="L40" s="31"/>
      <c r="M40" s="27">
        <v>2</v>
      </c>
      <c r="N40" s="29"/>
      <c r="O40" s="29"/>
      <c r="P40" s="31">
        <v>30</v>
      </c>
      <c r="Q40" s="27"/>
      <c r="R40" s="29"/>
      <c r="S40" s="29"/>
      <c r="T40" s="31"/>
      <c r="U40" s="27"/>
      <c r="V40" s="29"/>
      <c r="W40" s="29"/>
      <c r="X40" s="31"/>
      <c r="Y40" s="27"/>
      <c r="Z40" s="29"/>
      <c r="AA40" s="29"/>
      <c r="AB40" s="31"/>
      <c r="AC40" s="27"/>
      <c r="AD40" s="29"/>
      <c r="AE40" s="29"/>
      <c r="AF40" s="31"/>
      <c r="AG40" s="32" t="s">
        <v>57</v>
      </c>
    </row>
    <row r="41" spans="1:33" ht="12.75">
      <c r="A41" s="136" t="s">
        <v>117</v>
      </c>
      <c r="B41" s="124" t="s">
        <v>56</v>
      </c>
      <c r="C41" s="121">
        <f t="shared" si="9"/>
        <v>60</v>
      </c>
      <c r="D41" s="117">
        <f t="shared" si="10"/>
        <v>0</v>
      </c>
      <c r="E41" s="24">
        <f t="shared" si="11"/>
        <v>0</v>
      </c>
      <c r="F41" s="24">
        <f t="shared" si="11"/>
        <v>60</v>
      </c>
      <c r="G41" s="138">
        <f t="shared" si="12"/>
        <v>5</v>
      </c>
      <c r="H41" s="141" t="s">
        <v>46</v>
      </c>
      <c r="I41" s="27">
        <v>3</v>
      </c>
      <c r="J41" s="29"/>
      <c r="K41" s="29"/>
      <c r="L41" s="31">
        <v>30</v>
      </c>
      <c r="M41" s="27">
        <v>1</v>
      </c>
      <c r="N41" s="29"/>
      <c r="O41" s="29"/>
      <c r="P41" s="31">
        <v>15</v>
      </c>
      <c r="Q41" s="27">
        <v>1</v>
      </c>
      <c r="R41" s="29"/>
      <c r="S41" s="29"/>
      <c r="T41" s="31">
        <v>15</v>
      </c>
      <c r="U41" s="27"/>
      <c r="V41" s="29"/>
      <c r="W41" s="29"/>
      <c r="X41" s="31"/>
      <c r="Y41" s="27"/>
      <c r="Z41" s="29"/>
      <c r="AA41" s="29"/>
      <c r="AB41" s="31"/>
      <c r="AC41" s="27"/>
      <c r="AD41" s="29"/>
      <c r="AE41" s="29"/>
      <c r="AF41" s="31"/>
      <c r="AG41" s="32" t="s">
        <v>57</v>
      </c>
    </row>
    <row r="42" spans="1:33" ht="12.75">
      <c r="A42" s="136" t="s">
        <v>118</v>
      </c>
      <c r="B42" s="124" t="s">
        <v>58</v>
      </c>
      <c r="C42" s="121">
        <f t="shared" si="9"/>
        <v>90</v>
      </c>
      <c r="D42" s="117">
        <f t="shared" si="10"/>
        <v>0</v>
      </c>
      <c r="E42" s="24">
        <f t="shared" si="11"/>
        <v>0</v>
      </c>
      <c r="F42" s="24">
        <f t="shared" si="11"/>
        <v>90</v>
      </c>
      <c r="G42" s="138">
        <f t="shared" si="12"/>
        <v>6</v>
      </c>
      <c r="H42" s="141" t="s">
        <v>46</v>
      </c>
      <c r="I42" s="27">
        <v>4</v>
      </c>
      <c r="J42" s="29"/>
      <c r="K42" s="29"/>
      <c r="L42" s="31">
        <v>45</v>
      </c>
      <c r="M42" s="27">
        <v>2</v>
      </c>
      <c r="N42" s="29"/>
      <c r="O42" s="29"/>
      <c r="P42" s="31">
        <v>45</v>
      </c>
      <c r="Q42" s="27"/>
      <c r="R42" s="29"/>
      <c r="S42" s="29"/>
      <c r="T42" s="31"/>
      <c r="U42" s="27"/>
      <c r="V42" s="29"/>
      <c r="W42" s="29"/>
      <c r="X42" s="31"/>
      <c r="Y42" s="27"/>
      <c r="Z42" s="29"/>
      <c r="AA42" s="29"/>
      <c r="AB42" s="31"/>
      <c r="AC42" s="27"/>
      <c r="AD42" s="29"/>
      <c r="AE42" s="29"/>
      <c r="AF42" s="31"/>
      <c r="AG42" s="32" t="s">
        <v>59</v>
      </c>
    </row>
    <row r="43" spans="1:33" ht="12.75">
      <c r="A43" s="136" t="s">
        <v>119</v>
      </c>
      <c r="B43" s="124" t="s">
        <v>79</v>
      </c>
      <c r="C43" s="121">
        <f t="shared" si="9"/>
        <v>75</v>
      </c>
      <c r="D43" s="117">
        <f t="shared" si="10"/>
        <v>0</v>
      </c>
      <c r="E43" s="24">
        <f t="shared" si="11"/>
        <v>0</v>
      </c>
      <c r="F43" s="24">
        <f t="shared" si="11"/>
        <v>75</v>
      </c>
      <c r="G43" s="138">
        <f t="shared" si="12"/>
        <v>4</v>
      </c>
      <c r="H43" s="141" t="s">
        <v>46</v>
      </c>
      <c r="I43" s="27"/>
      <c r="J43" s="29"/>
      <c r="K43" s="29"/>
      <c r="L43" s="31"/>
      <c r="M43" s="27"/>
      <c r="N43" s="29"/>
      <c r="O43" s="29"/>
      <c r="P43" s="31"/>
      <c r="Q43" s="27">
        <v>2</v>
      </c>
      <c r="R43" s="29"/>
      <c r="S43" s="29"/>
      <c r="T43" s="31">
        <v>45</v>
      </c>
      <c r="U43" s="27">
        <v>2</v>
      </c>
      <c r="V43" s="29"/>
      <c r="W43" s="29"/>
      <c r="X43" s="31">
        <v>30</v>
      </c>
      <c r="Y43" s="27"/>
      <c r="Z43" s="29"/>
      <c r="AA43" s="29"/>
      <c r="AB43" s="31"/>
      <c r="AC43" s="27"/>
      <c r="AD43" s="29"/>
      <c r="AE43" s="29"/>
      <c r="AF43" s="31"/>
      <c r="AG43" s="32" t="s">
        <v>57</v>
      </c>
    </row>
    <row r="44" spans="1:33" ht="12.75">
      <c r="A44" s="136" t="s">
        <v>120</v>
      </c>
      <c r="B44" s="124" t="s">
        <v>89</v>
      </c>
      <c r="C44" s="121">
        <f t="shared" si="9"/>
        <v>60</v>
      </c>
      <c r="D44" s="117">
        <f t="shared" si="10"/>
        <v>0</v>
      </c>
      <c r="E44" s="24">
        <f t="shared" si="11"/>
        <v>0</v>
      </c>
      <c r="F44" s="24">
        <f t="shared" si="11"/>
        <v>60</v>
      </c>
      <c r="G44" s="138">
        <f t="shared" si="12"/>
        <v>4</v>
      </c>
      <c r="H44" s="141" t="s">
        <v>46</v>
      </c>
      <c r="I44" s="27"/>
      <c r="J44" s="29"/>
      <c r="K44" s="29"/>
      <c r="L44" s="31"/>
      <c r="M44" s="27"/>
      <c r="N44" s="29"/>
      <c r="O44" s="29"/>
      <c r="P44" s="31"/>
      <c r="Q44" s="27"/>
      <c r="R44" s="29"/>
      <c r="S44" s="29"/>
      <c r="T44" s="31"/>
      <c r="U44" s="27">
        <v>2</v>
      </c>
      <c r="V44" s="29"/>
      <c r="W44" s="29"/>
      <c r="X44" s="31">
        <v>30</v>
      </c>
      <c r="Y44" s="27">
        <v>2</v>
      </c>
      <c r="Z44" s="29"/>
      <c r="AA44" s="29"/>
      <c r="AB44" s="31">
        <v>30</v>
      </c>
      <c r="AC44" s="27"/>
      <c r="AD44" s="29"/>
      <c r="AE44" s="29"/>
      <c r="AF44" s="31"/>
      <c r="AG44" s="32" t="s">
        <v>151</v>
      </c>
    </row>
    <row r="45" spans="1:33" ht="12.75">
      <c r="A45" s="136" t="s">
        <v>121</v>
      </c>
      <c r="B45" s="124" t="s">
        <v>95</v>
      </c>
      <c r="C45" s="121">
        <f t="shared" si="9"/>
        <v>45</v>
      </c>
      <c r="D45" s="117">
        <f t="shared" si="10"/>
        <v>0</v>
      </c>
      <c r="E45" s="24">
        <f t="shared" si="11"/>
        <v>0</v>
      </c>
      <c r="F45" s="24">
        <f t="shared" si="11"/>
        <v>45</v>
      </c>
      <c r="G45" s="138">
        <f t="shared" si="12"/>
        <v>5</v>
      </c>
      <c r="H45" s="141" t="s">
        <v>46</v>
      </c>
      <c r="I45" s="27"/>
      <c r="J45" s="29"/>
      <c r="K45" s="29"/>
      <c r="L45" s="31"/>
      <c r="M45" s="27"/>
      <c r="N45" s="29"/>
      <c r="O45" s="29"/>
      <c r="P45" s="31"/>
      <c r="Q45" s="27"/>
      <c r="R45" s="29"/>
      <c r="S45" s="29"/>
      <c r="T45" s="31"/>
      <c r="U45" s="27"/>
      <c r="V45" s="29"/>
      <c r="W45" s="29"/>
      <c r="X45" s="31"/>
      <c r="Y45" s="27">
        <v>1</v>
      </c>
      <c r="Z45" s="29"/>
      <c r="AA45" s="29"/>
      <c r="AB45" s="31">
        <v>15</v>
      </c>
      <c r="AC45" s="27">
        <v>4</v>
      </c>
      <c r="AD45" s="29"/>
      <c r="AE45" s="29"/>
      <c r="AF45" s="31">
        <v>30</v>
      </c>
      <c r="AG45" s="32" t="s">
        <v>151</v>
      </c>
    </row>
    <row r="46" spans="1:34" ht="13.5" thickBot="1">
      <c r="A46" s="135" t="s">
        <v>122</v>
      </c>
      <c r="B46" s="132" t="s">
        <v>90</v>
      </c>
      <c r="C46" s="130">
        <f>SUM(D46:F46)</f>
        <v>30</v>
      </c>
      <c r="D46" s="117">
        <f>SUM(J46,N46,R46,V46,Z46,AD46)</f>
        <v>0</v>
      </c>
      <c r="E46" s="24">
        <f t="shared" si="11"/>
        <v>30</v>
      </c>
      <c r="F46" s="24">
        <f t="shared" si="11"/>
        <v>0</v>
      </c>
      <c r="G46" s="138">
        <f t="shared" si="12"/>
        <v>16</v>
      </c>
      <c r="H46" s="141" t="s">
        <v>46</v>
      </c>
      <c r="I46" s="27"/>
      <c r="J46" s="29"/>
      <c r="K46" s="29"/>
      <c r="L46" s="31"/>
      <c r="M46" s="27"/>
      <c r="N46" s="29"/>
      <c r="O46" s="29"/>
      <c r="P46" s="31"/>
      <c r="Q46" s="27"/>
      <c r="R46" s="29"/>
      <c r="S46" s="29"/>
      <c r="T46" s="31"/>
      <c r="U46" s="27">
        <v>2</v>
      </c>
      <c r="V46" s="29"/>
      <c r="W46" s="29">
        <v>10</v>
      </c>
      <c r="X46" s="31"/>
      <c r="Y46" s="27">
        <v>5</v>
      </c>
      <c r="Z46" s="29"/>
      <c r="AA46" s="29">
        <v>10</v>
      </c>
      <c r="AB46" s="31"/>
      <c r="AC46" s="27">
        <v>9</v>
      </c>
      <c r="AD46" s="29"/>
      <c r="AE46" s="29">
        <v>10</v>
      </c>
      <c r="AF46" s="31"/>
      <c r="AG46" s="107" t="s">
        <v>174</v>
      </c>
      <c r="AH46" s="12"/>
    </row>
    <row r="47" spans="1:33" ht="13.5" thickBot="1">
      <c r="A47" s="106"/>
      <c r="B47" s="148" t="s">
        <v>29</v>
      </c>
      <c r="C47" s="88">
        <f aca="true" t="shared" si="13" ref="C47:AF47">SUM(C35:C46)</f>
        <v>1050</v>
      </c>
      <c r="D47" s="147">
        <f t="shared" si="13"/>
        <v>0</v>
      </c>
      <c r="E47" s="89">
        <f t="shared" si="13"/>
        <v>30</v>
      </c>
      <c r="F47" s="89">
        <f t="shared" si="13"/>
        <v>1020</v>
      </c>
      <c r="G47" s="146">
        <f t="shared" si="13"/>
        <v>77</v>
      </c>
      <c r="H47" s="88">
        <f t="shared" si="13"/>
        <v>0</v>
      </c>
      <c r="I47" s="89">
        <f t="shared" si="13"/>
        <v>15</v>
      </c>
      <c r="J47" s="89">
        <f t="shared" si="13"/>
        <v>0</v>
      </c>
      <c r="K47" s="89">
        <f t="shared" si="13"/>
        <v>0</v>
      </c>
      <c r="L47" s="89">
        <f t="shared" si="13"/>
        <v>150</v>
      </c>
      <c r="M47" s="89">
        <f t="shared" si="13"/>
        <v>15</v>
      </c>
      <c r="N47" s="89">
        <f t="shared" si="13"/>
        <v>0</v>
      </c>
      <c r="O47" s="89">
        <f t="shared" si="13"/>
        <v>0</v>
      </c>
      <c r="P47" s="89">
        <f t="shared" si="13"/>
        <v>300</v>
      </c>
      <c r="Q47" s="89">
        <f t="shared" si="13"/>
        <v>12</v>
      </c>
      <c r="R47" s="89">
        <f t="shared" si="13"/>
        <v>0</v>
      </c>
      <c r="S47" s="89">
        <f t="shared" si="13"/>
        <v>0</v>
      </c>
      <c r="T47" s="89">
        <f t="shared" si="13"/>
        <v>270</v>
      </c>
      <c r="U47" s="89">
        <f t="shared" si="13"/>
        <v>14</v>
      </c>
      <c r="V47" s="89">
        <f t="shared" si="13"/>
        <v>0</v>
      </c>
      <c r="W47" s="89">
        <f t="shared" si="13"/>
        <v>10</v>
      </c>
      <c r="X47" s="89">
        <f t="shared" si="13"/>
        <v>225</v>
      </c>
      <c r="Y47" s="89">
        <f t="shared" si="13"/>
        <v>8</v>
      </c>
      <c r="Z47" s="89">
        <f t="shared" si="13"/>
        <v>0</v>
      </c>
      <c r="AA47" s="89">
        <f t="shared" si="13"/>
        <v>10</v>
      </c>
      <c r="AB47" s="89">
        <f t="shared" si="13"/>
        <v>45</v>
      </c>
      <c r="AC47" s="89">
        <f t="shared" si="13"/>
        <v>13</v>
      </c>
      <c r="AD47" s="89">
        <f t="shared" si="13"/>
        <v>0</v>
      </c>
      <c r="AE47" s="89">
        <f t="shared" si="13"/>
        <v>10</v>
      </c>
      <c r="AF47" s="89">
        <f t="shared" si="13"/>
        <v>30</v>
      </c>
      <c r="AG47" s="116"/>
    </row>
    <row r="48" spans="1:33" ht="15" customHeight="1" thickBot="1">
      <c r="A48" s="340" t="s">
        <v>60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9"/>
    </row>
    <row r="49" spans="1:33" ht="12.75">
      <c r="A49" s="134" t="s">
        <v>123</v>
      </c>
      <c r="B49" s="149" t="s">
        <v>61</v>
      </c>
      <c r="C49" s="120">
        <f aca="true" t="shared" si="14" ref="C49:C54">SUM(D49:F49)</f>
        <v>120</v>
      </c>
      <c r="D49" s="117">
        <f aca="true" t="shared" si="15" ref="D49:F54">SUM(J49,N49,R49,V49,Z49,AD49)</f>
        <v>0</v>
      </c>
      <c r="E49" s="24">
        <f t="shared" si="15"/>
        <v>120</v>
      </c>
      <c r="F49" s="24">
        <f t="shared" si="15"/>
        <v>0</v>
      </c>
      <c r="G49" s="138">
        <f aca="true" t="shared" si="16" ref="G49:G54">SUM(I49,M49,Q49,U49,Y49,AC49)</f>
        <v>8</v>
      </c>
      <c r="H49" s="144" t="s">
        <v>47</v>
      </c>
      <c r="I49" s="23">
        <v>2</v>
      </c>
      <c r="J49" s="24"/>
      <c r="K49" s="24">
        <v>30</v>
      </c>
      <c r="L49" s="25"/>
      <c r="M49" s="22">
        <v>2</v>
      </c>
      <c r="N49" s="24"/>
      <c r="O49" s="24">
        <v>30</v>
      </c>
      <c r="P49" s="25"/>
      <c r="Q49" s="22">
        <v>2</v>
      </c>
      <c r="R49" s="24"/>
      <c r="S49" s="24">
        <v>30</v>
      </c>
      <c r="T49" s="25"/>
      <c r="U49" s="22">
        <v>2</v>
      </c>
      <c r="V49" s="24"/>
      <c r="W49" s="24">
        <v>30</v>
      </c>
      <c r="X49" s="25"/>
      <c r="Y49" s="22"/>
      <c r="Z49" s="24"/>
      <c r="AA49" s="24"/>
      <c r="AB49" s="25"/>
      <c r="AC49" s="22"/>
      <c r="AD49" s="24"/>
      <c r="AE49" s="24"/>
      <c r="AF49" s="25"/>
      <c r="AG49" s="33" t="s">
        <v>62</v>
      </c>
    </row>
    <row r="50" spans="1:33" ht="12.75">
      <c r="A50" s="135" t="s">
        <v>124</v>
      </c>
      <c r="B50" s="150" t="s">
        <v>63</v>
      </c>
      <c r="C50" s="121">
        <f t="shared" si="14"/>
        <v>60</v>
      </c>
      <c r="D50" s="117">
        <f t="shared" si="15"/>
        <v>0</v>
      </c>
      <c r="E50" s="24">
        <f t="shared" si="15"/>
        <v>60</v>
      </c>
      <c r="F50" s="24">
        <f t="shared" si="15"/>
        <v>0</v>
      </c>
      <c r="G50" s="138">
        <f t="shared" si="16"/>
        <v>2</v>
      </c>
      <c r="H50" s="141" t="s">
        <v>46</v>
      </c>
      <c r="I50" s="28">
        <v>1</v>
      </c>
      <c r="J50" s="29"/>
      <c r="K50" s="29">
        <v>30</v>
      </c>
      <c r="L50" s="31"/>
      <c r="M50" s="27">
        <v>1</v>
      </c>
      <c r="N50" s="29"/>
      <c r="O50" s="29">
        <v>30</v>
      </c>
      <c r="P50" s="31"/>
      <c r="Q50" s="27"/>
      <c r="R50" s="29"/>
      <c r="S50" s="29"/>
      <c r="T50" s="31"/>
      <c r="U50" s="27"/>
      <c r="V50" s="29"/>
      <c r="W50" s="29"/>
      <c r="X50" s="31"/>
      <c r="Y50" s="27"/>
      <c r="Z50" s="29"/>
      <c r="AA50" s="29"/>
      <c r="AB50" s="31"/>
      <c r="AC50" s="27"/>
      <c r="AD50" s="29"/>
      <c r="AE50" s="29"/>
      <c r="AF50" s="31"/>
      <c r="AG50" s="32" t="s">
        <v>32</v>
      </c>
    </row>
    <row r="51" spans="1:33" ht="12.75">
      <c r="A51" s="136" t="s">
        <v>125</v>
      </c>
      <c r="B51" s="150" t="s">
        <v>30</v>
      </c>
      <c r="C51" s="121">
        <f t="shared" si="14"/>
        <v>30</v>
      </c>
      <c r="D51" s="117">
        <f t="shared" si="15"/>
        <v>0</v>
      </c>
      <c r="E51" s="24">
        <f t="shared" si="15"/>
        <v>30</v>
      </c>
      <c r="F51" s="24">
        <f t="shared" si="15"/>
        <v>0</v>
      </c>
      <c r="G51" s="138">
        <f t="shared" si="16"/>
        <v>2</v>
      </c>
      <c r="H51" s="141" t="s">
        <v>46</v>
      </c>
      <c r="I51" s="28">
        <v>2</v>
      </c>
      <c r="J51" s="29"/>
      <c r="K51" s="29">
        <v>30</v>
      </c>
      <c r="L51" s="31"/>
      <c r="M51" s="27"/>
      <c r="N51" s="29"/>
      <c r="O51" s="29"/>
      <c r="P51" s="31"/>
      <c r="Q51" s="27"/>
      <c r="R51" s="29"/>
      <c r="S51" s="29"/>
      <c r="T51" s="31"/>
      <c r="U51" s="27"/>
      <c r="V51" s="29"/>
      <c r="W51" s="29"/>
      <c r="X51" s="31"/>
      <c r="Y51" s="27"/>
      <c r="Z51" s="29"/>
      <c r="AA51" s="29"/>
      <c r="AB51" s="31"/>
      <c r="AC51" s="27"/>
      <c r="AD51" s="29"/>
      <c r="AE51" s="29"/>
      <c r="AF51" s="31"/>
      <c r="AG51" s="39" t="s">
        <v>31</v>
      </c>
    </row>
    <row r="52" spans="1:33" s="44" customFormat="1" ht="12.75">
      <c r="A52" s="135" t="s">
        <v>126</v>
      </c>
      <c r="B52" s="150" t="s">
        <v>73</v>
      </c>
      <c r="C52" s="121">
        <f t="shared" si="14"/>
        <v>60</v>
      </c>
      <c r="D52" s="117">
        <f t="shared" si="15"/>
        <v>0</v>
      </c>
      <c r="E52" s="24">
        <f t="shared" si="15"/>
        <v>60</v>
      </c>
      <c r="F52" s="24">
        <f t="shared" si="15"/>
        <v>0</v>
      </c>
      <c r="G52" s="138">
        <f t="shared" si="16"/>
        <v>3</v>
      </c>
      <c r="H52" s="141" t="s">
        <v>46</v>
      </c>
      <c r="I52" s="40"/>
      <c r="J52" s="41"/>
      <c r="K52" s="41"/>
      <c r="L52" s="42"/>
      <c r="M52" s="40">
        <v>3</v>
      </c>
      <c r="N52" s="41"/>
      <c r="O52" s="41">
        <v>60</v>
      </c>
      <c r="P52" s="42"/>
      <c r="Q52" s="28"/>
      <c r="R52" s="29"/>
      <c r="S52" s="29"/>
      <c r="T52" s="42"/>
      <c r="U52" s="28"/>
      <c r="V52" s="29"/>
      <c r="W52" s="29"/>
      <c r="X52" s="31"/>
      <c r="Y52" s="28"/>
      <c r="Z52" s="29"/>
      <c r="AA52" s="29"/>
      <c r="AB52" s="42"/>
      <c r="AC52" s="28"/>
      <c r="AD52" s="29"/>
      <c r="AE52" s="29"/>
      <c r="AF52" s="42"/>
      <c r="AG52" s="43" t="s">
        <v>55</v>
      </c>
    </row>
    <row r="53" spans="1:33" ht="12.75">
      <c r="A53" s="136" t="s">
        <v>127</v>
      </c>
      <c r="B53" s="150" t="s">
        <v>33</v>
      </c>
      <c r="C53" s="121">
        <f t="shared" si="14"/>
        <v>5</v>
      </c>
      <c r="D53" s="117">
        <f t="shared" si="15"/>
        <v>5</v>
      </c>
      <c r="E53" s="24">
        <f t="shared" si="15"/>
        <v>0</v>
      </c>
      <c r="F53" s="24">
        <f t="shared" si="15"/>
        <v>0</v>
      </c>
      <c r="G53" s="138">
        <f t="shared" si="16"/>
        <v>1</v>
      </c>
      <c r="H53" s="141" t="s">
        <v>46</v>
      </c>
      <c r="I53" s="28"/>
      <c r="J53" s="29"/>
      <c r="K53" s="29"/>
      <c r="L53" s="31"/>
      <c r="M53" s="27"/>
      <c r="N53" s="29"/>
      <c r="O53" s="29"/>
      <c r="P53" s="31"/>
      <c r="Q53" s="27"/>
      <c r="R53" s="29"/>
      <c r="S53" s="29"/>
      <c r="T53" s="31"/>
      <c r="U53" s="28">
        <v>1</v>
      </c>
      <c r="V53" s="29">
        <v>5</v>
      </c>
      <c r="W53" s="29"/>
      <c r="X53" s="31"/>
      <c r="Y53" s="27"/>
      <c r="Z53" s="29"/>
      <c r="AA53" s="29"/>
      <c r="AB53" s="31"/>
      <c r="AC53" s="28"/>
      <c r="AD53" s="29"/>
      <c r="AE53" s="29"/>
      <c r="AF53" s="31"/>
      <c r="AG53" s="39" t="s">
        <v>153</v>
      </c>
    </row>
    <row r="54" spans="1:33" ht="13.5" thickBot="1">
      <c r="A54" s="151" t="s">
        <v>128</v>
      </c>
      <c r="B54" s="152" t="s">
        <v>96</v>
      </c>
      <c r="C54" s="122">
        <f t="shared" si="14"/>
        <v>25</v>
      </c>
      <c r="D54" s="118">
        <f t="shared" si="15"/>
        <v>10</v>
      </c>
      <c r="E54" s="109">
        <f t="shared" si="15"/>
        <v>15</v>
      </c>
      <c r="F54" s="109">
        <f t="shared" si="15"/>
        <v>0</v>
      </c>
      <c r="G54" s="139">
        <f t="shared" si="16"/>
        <v>1</v>
      </c>
      <c r="H54" s="145" t="s">
        <v>46</v>
      </c>
      <c r="I54" s="153"/>
      <c r="J54" s="112"/>
      <c r="K54" s="112"/>
      <c r="L54" s="113"/>
      <c r="M54" s="111"/>
      <c r="N54" s="112"/>
      <c r="O54" s="112"/>
      <c r="P54" s="113"/>
      <c r="Q54" s="111"/>
      <c r="R54" s="112"/>
      <c r="S54" s="112"/>
      <c r="T54" s="113"/>
      <c r="U54" s="153"/>
      <c r="V54" s="112"/>
      <c r="W54" s="112"/>
      <c r="X54" s="113"/>
      <c r="Y54" s="111">
        <v>1</v>
      </c>
      <c r="Z54" s="112">
        <v>10</v>
      </c>
      <c r="AA54" s="112">
        <v>15</v>
      </c>
      <c r="AB54" s="113"/>
      <c r="AC54" s="153"/>
      <c r="AD54" s="112"/>
      <c r="AE54" s="112"/>
      <c r="AF54" s="113"/>
      <c r="AG54" s="154" t="s">
        <v>154</v>
      </c>
    </row>
    <row r="55" spans="1:33" ht="13.5" thickBot="1">
      <c r="A55" s="155"/>
      <c r="B55" s="156" t="s">
        <v>29</v>
      </c>
      <c r="C55" s="88">
        <f>SUM(C49:C54)</f>
        <v>300</v>
      </c>
      <c r="D55" s="88">
        <f>SUM(D49:D54)</f>
        <v>15</v>
      </c>
      <c r="E55" s="88">
        <f>SUM(E49:E54)</f>
        <v>285</v>
      </c>
      <c r="F55" s="88">
        <f>SUM(F49:F54)</f>
        <v>0</v>
      </c>
      <c r="G55" s="88">
        <f>SUM(G49:G54)</f>
        <v>17</v>
      </c>
      <c r="H55" s="88"/>
      <c r="I55" s="88">
        <f aca="true" t="shared" si="17" ref="I55:AF55">SUM(I49:I54)</f>
        <v>5</v>
      </c>
      <c r="J55" s="88">
        <f t="shared" si="17"/>
        <v>0</v>
      </c>
      <c r="K55" s="88">
        <f t="shared" si="17"/>
        <v>90</v>
      </c>
      <c r="L55" s="88">
        <f t="shared" si="17"/>
        <v>0</v>
      </c>
      <c r="M55" s="88">
        <f t="shared" si="17"/>
        <v>6</v>
      </c>
      <c r="N55" s="88">
        <f t="shared" si="17"/>
        <v>0</v>
      </c>
      <c r="O55" s="88">
        <f t="shared" si="17"/>
        <v>120</v>
      </c>
      <c r="P55" s="88">
        <f t="shared" si="17"/>
        <v>0</v>
      </c>
      <c r="Q55" s="88">
        <f t="shared" si="17"/>
        <v>2</v>
      </c>
      <c r="R55" s="88">
        <f t="shared" si="17"/>
        <v>0</v>
      </c>
      <c r="S55" s="88">
        <f t="shared" si="17"/>
        <v>30</v>
      </c>
      <c r="T55" s="88">
        <f t="shared" si="17"/>
        <v>0</v>
      </c>
      <c r="U55" s="88">
        <f t="shared" si="17"/>
        <v>3</v>
      </c>
      <c r="V55" s="88">
        <f t="shared" si="17"/>
        <v>5</v>
      </c>
      <c r="W55" s="88">
        <f t="shared" si="17"/>
        <v>30</v>
      </c>
      <c r="X55" s="88">
        <f t="shared" si="17"/>
        <v>0</v>
      </c>
      <c r="Y55" s="88">
        <f t="shared" si="17"/>
        <v>1</v>
      </c>
      <c r="Z55" s="88">
        <f t="shared" si="17"/>
        <v>10</v>
      </c>
      <c r="AA55" s="88">
        <f t="shared" si="17"/>
        <v>15</v>
      </c>
      <c r="AB55" s="88">
        <f t="shared" si="17"/>
        <v>0</v>
      </c>
      <c r="AC55" s="88">
        <f t="shared" si="17"/>
        <v>0</v>
      </c>
      <c r="AD55" s="88">
        <f t="shared" si="17"/>
        <v>0</v>
      </c>
      <c r="AE55" s="88">
        <f t="shared" si="17"/>
        <v>0</v>
      </c>
      <c r="AF55" s="88">
        <f t="shared" si="17"/>
        <v>0</v>
      </c>
      <c r="AG55" s="157"/>
    </row>
    <row r="56" spans="1:33" ht="13.5" thickBot="1">
      <c r="A56" s="336" t="s">
        <v>84</v>
      </c>
      <c r="B56" s="337"/>
      <c r="C56" s="338"/>
      <c r="D56" s="337"/>
      <c r="E56" s="337"/>
      <c r="F56" s="337"/>
      <c r="G56" s="337"/>
      <c r="H56" s="338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9"/>
    </row>
    <row r="57" spans="1:33" ht="20.25" customHeight="1">
      <c r="A57" s="134" t="s">
        <v>129</v>
      </c>
      <c r="B57" s="162" t="s">
        <v>80</v>
      </c>
      <c r="C57" s="120">
        <f>SUM(D57:F57)</f>
        <v>15</v>
      </c>
      <c r="D57" s="117">
        <f aca="true" t="shared" si="18" ref="D57:F63">SUM(J57,N57,R57,V57,Z57,AD57)</f>
        <v>15</v>
      </c>
      <c r="E57" s="24">
        <f t="shared" si="18"/>
        <v>0</v>
      </c>
      <c r="F57" s="24">
        <f t="shared" si="18"/>
        <v>0</v>
      </c>
      <c r="G57" s="138">
        <f aca="true" t="shared" si="19" ref="G57:G63">SUM(I57,M57,Q57,U57,Y57,AC57)</f>
        <v>3</v>
      </c>
      <c r="H57" s="144" t="s">
        <v>81</v>
      </c>
      <c r="I57" s="27"/>
      <c r="J57" s="29"/>
      <c r="K57" s="29"/>
      <c r="L57" s="31"/>
      <c r="M57" s="27"/>
      <c r="N57" s="29"/>
      <c r="O57" s="29"/>
      <c r="P57" s="31"/>
      <c r="Q57" s="27">
        <v>3</v>
      </c>
      <c r="R57" s="29">
        <v>15</v>
      </c>
      <c r="S57" s="29"/>
      <c r="T57" s="31"/>
      <c r="U57" s="27"/>
      <c r="V57" s="29"/>
      <c r="W57" s="29"/>
      <c r="X57" s="31"/>
      <c r="Y57" s="27"/>
      <c r="Z57" s="29"/>
      <c r="AA57" s="29"/>
      <c r="AB57" s="31"/>
      <c r="AC57" s="27"/>
      <c r="AD57" s="29"/>
      <c r="AE57" s="29"/>
      <c r="AF57" s="31"/>
      <c r="AG57" s="32" t="s">
        <v>27</v>
      </c>
    </row>
    <row r="58" spans="1:33" ht="12.75">
      <c r="A58" s="135" t="s">
        <v>130</v>
      </c>
      <c r="B58" s="162" t="s">
        <v>82</v>
      </c>
      <c r="C58" s="43">
        <f aca="true" t="shared" si="20" ref="C58:C63">SUM(D58:F58)</f>
        <v>60</v>
      </c>
      <c r="D58" s="117">
        <f t="shared" si="18"/>
        <v>30</v>
      </c>
      <c r="E58" s="24">
        <f t="shared" si="18"/>
        <v>30</v>
      </c>
      <c r="F58" s="24">
        <f t="shared" si="18"/>
        <v>0</v>
      </c>
      <c r="G58" s="138">
        <f t="shared" si="19"/>
        <v>5</v>
      </c>
      <c r="H58" s="141" t="s">
        <v>47</v>
      </c>
      <c r="I58" s="27"/>
      <c r="J58" s="29"/>
      <c r="K58" s="29"/>
      <c r="L58" s="31"/>
      <c r="M58" s="27"/>
      <c r="N58" s="29"/>
      <c r="O58" s="29"/>
      <c r="P58" s="31"/>
      <c r="Q58" s="27">
        <v>5</v>
      </c>
      <c r="R58" s="29">
        <v>30</v>
      </c>
      <c r="S58" s="29">
        <v>30</v>
      </c>
      <c r="T58" s="31"/>
      <c r="U58" s="27"/>
      <c r="V58" s="29"/>
      <c r="W58" s="29"/>
      <c r="X58" s="31"/>
      <c r="Y58" s="27"/>
      <c r="Z58" s="29"/>
      <c r="AA58" s="29"/>
      <c r="AB58" s="31"/>
      <c r="AC58" s="27"/>
      <c r="AD58" s="29"/>
      <c r="AE58" s="29"/>
      <c r="AF58" s="31"/>
      <c r="AG58" s="39" t="s">
        <v>27</v>
      </c>
    </row>
    <row r="59" spans="1:33" ht="12.75">
      <c r="A59" s="135" t="s">
        <v>131</v>
      </c>
      <c r="B59" s="150" t="s">
        <v>85</v>
      </c>
      <c r="C59" s="43">
        <f t="shared" si="20"/>
        <v>30</v>
      </c>
      <c r="D59" s="117">
        <f t="shared" si="18"/>
        <v>15</v>
      </c>
      <c r="E59" s="24">
        <f t="shared" si="18"/>
        <v>15</v>
      </c>
      <c r="F59" s="24">
        <f t="shared" si="18"/>
        <v>0</v>
      </c>
      <c r="G59" s="138">
        <f t="shared" si="19"/>
        <v>1</v>
      </c>
      <c r="H59" s="141" t="s">
        <v>81</v>
      </c>
      <c r="I59" s="27"/>
      <c r="J59" s="29"/>
      <c r="K59" s="29"/>
      <c r="L59" s="31"/>
      <c r="M59" s="27"/>
      <c r="N59" s="29"/>
      <c r="O59" s="29"/>
      <c r="P59" s="31"/>
      <c r="Q59" s="27"/>
      <c r="R59" s="29"/>
      <c r="S59" s="29"/>
      <c r="T59" s="31"/>
      <c r="U59" s="27">
        <v>1</v>
      </c>
      <c r="V59" s="29">
        <v>15</v>
      </c>
      <c r="W59" s="29">
        <v>15</v>
      </c>
      <c r="X59" s="31"/>
      <c r="Y59" s="27"/>
      <c r="Z59" s="29"/>
      <c r="AA59" s="29"/>
      <c r="AB59" s="31"/>
      <c r="AC59" s="27"/>
      <c r="AD59" s="29"/>
      <c r="AE59" s="29"/>
      <c r="AF59" s="31"/>
      <c r="AG59" s="45" t="s">
        <v>27</v>
      </c>
    </row>
    <row r="60" spans="1:33" ht="17.25" customHeight="1">
      <c r="A60" s="135" t="s">
        <v>160</v>
      </c>
      <c r="B60" s="162" t="s">
        <v>86</v>
      </c>
      <c r="C60" s="43">
        <f t="shared" si="20"/>
        <v>75</v>
      </c>
      <c r="D60" s="117">
        <f t="shared" si="18"/>
        <v>30</v>
      </c>
      <c r="E60" s="24">
        <f t="shared" si="18"/>
        <v>45</v>
      </c>
      <c r="F60" s="24">
        <f t="shared" si="18"/>
        <v>0</v>
      </c>
      <c r="G60" s="138">
        <f t="shared" si="19"/>
        <v>2</v>
      </c>
      <c r="H60" s="141" t="s">
        <v>46</v>
      </c>
      <c r="I60" s="27"/>
      <c r="J60" s="29"/>
      <c r="K60" s="29"/>
      <c r="L60" s="31"/>
      <c r="M60" s="27"/>
      <c r="N60" s="29"/>
      <c r="O60" s="29"/>
      <c r="P60" s="31"/>
      <c r="Q60" s="27"/>
      <c r="R60" s="29"/>
      <c r="S60" s="29"/>
      <c r="T60" s="31"/>
      <c r="U60" s="27">
        <v>2</v>
      </c>
      <c r="V60" s="29">
        <v>30</v>
      </c>
      <c r="W60" s="29">
        <v>45</v>
      </c>
      <c r="X60" s="31"/>
      <c r="Y60" s="27"/>
      <c r="Z60" s="29"/>
      <c r="AA60" s="29"/>
      <c r="AB60" s="31"/>
      <c r="AC60" s="27"/>
      <c r="AD60" s="29"/>
      <c r="AE60" s="29"/>
      <c r="AF60" s="31"/>
      <c r="AG60" s="39" t="s">
        <v>27</v>
      </c>
    </row>
    <row r="61" spans="1:33" ht="12.75">
      <c r="A61" s="135" t="s">
        <v>161</v>
      </c>
      <c r="B61" s="150" t="s">
        <v>87</v>
      </c>
      <c r="C61" s="43">
        <f t="shared" si="20"/>
        <v>60</v>
      </c>
      <c r="D61" s="117">
        <f t="shared" si="18"/>
        <v>0</v>
      </c>
      <c r="E61" s="24">
        <f t="shared" si="18"/>
        <v>0</v>
      </c>
      <c r="F61" s="24">
        <f t="shared" si="18"/>
        <v>60</v>
      </c>
      <c r="G61" s="138">
        <f t="shared" si="19"/>
        <v>3</v>
      </c>
      <c r="H61" s="141" t="s">
        <v>46</v>
      </c>
      <c r="I61" s="27"/>
      <c r="J61" s="29"/>
      <c r="K61" s="29"/>
      <c r="L61" s="31"/>
      <c r="M61" s="27"/>
      <c r="N61" s="29"/>
      <c r="O61" s="29"/>
      <c r="P61" s="31"/>
      <c r="Q61" s="27"/>
      <c r="R61" s="29"/>
      <c r="S61" s="29"/>
      <c r="T61" s="31"/>
      <c r="U61" s="27">
        <v>3</v>
      </c>
      <c r="V61" s="29"/>
      <c r="W61" s="29"/>
      <c r="X61" s="31">
        <v>60</v>
      </c>
      <c r="Y61" s="27"/>
      <c r="Z61" s="29"/>
      <c r="AA61" s="29"/>
      <c r="AB61" s="31"/>
      <c r="AC61" s="27"/>
      <c r="AD61" s="29"/>
      <c r="AE61" s="29"/>
      <c r="AF61" s="31"/>
      <c r="AG61" s="39" t="s">
        <v>55</v>
      </c>
    </row>
    <row r="62" spans="1:33" ht="12.75" customHeight="1">
      <c r="A62" s="135" t="s">
        <v>162</v>
      </c>
      <c r="B62" s="150" t="s">
        <v>88</v>
      </c>
      <c r="C62" s="43">
        <f t="shared" si="20"/>
        <v>15</v>
      </c>
      <c r="D62" s="117">
        <f t="shared" si="18"/>
        <v>15</v>
      </c>
      <c r="E62" s="24">
        <f t="shared" si="18"/>
        <v>0</v>
      </c>
      <c r="F62" s="24">
        <f t="shared" si="18"/>
        <v>0</v>
      </c>
      <c r="G62" s="138">
        <f t="shared" si="19"/>
        <v>1</v>
      </c>
      <c r="H62" s="141" t="s">
        <v>81</v>
      </c>
      <c r="I62" s="27"/>
      <c r="J62" s="29"/>
      <c r="K62" s="29"/>
      <c r="L62" s="31"/>
      <c r="M62" s="27"/>
      <c r="N62" s="29"/>
      <c r="O62" s="29"/>
      <c r="P62" s="31"/>
      <c r="Q62" s="27"/>
      <c r="R62" s="29"/>
      <c r="S62" s="29"/>
      <c r="T62" s="31"/>
      <c r="U62" s="27">
        <v>1</v>
      </c>
      <c r="V62" s="29">
        <v>15</v>
      </c>
      <c r="W62" s="29"/>
      <c r="X62" s="31"/>
      <c r="Y62" s="27"/>
      <c r="Z62" s="29"/>
      <c r="AA62" s="29"/>
      <c r="AB62" s="31"/>
      <c r="AC62" s="27"/>
      <c r="AD62" s="29"/>
      <c r="AE62" s="29"/>
      <c r="AF62" s="31"/>
      <c r="AG62" s="39" t="s">
        <v>155</v>
      </c>
    </row>
    <row r="63" spans="1:33" ht="13.5" thickBot="1">
      <c r="A63" s="163" t="s">
        <v>163</v>
      </c>
      <c r="B63" s="152" t="s">
        <v>97</v>
      </c>
      <c r="C63" s="160">
        <f t="shared" si="20"/>
        <v>120</v>
      </c>
      <c r="D63" s="118">
        <f t="shared" si="18"/>
        <v>0</v>
      </c>
      <c r="E63" s="109">
        <f t="shared" si="18"/>
        <v>0</v>
      </c>
      <c r="F63" s="109">
        <f t="shared" si="18"/>
        <v>120</v>
      </c>
      <c r="G63" s="139">
        <f t="shared" si="19"/>
        <v>18</v>
      </c>
      <c r="H63" s="145" t="s">
        <v>46</v>
      </c>
      <c r="I63" s="111"/>
      <c r="J63" s="112"/>
      <c r="K63" s="112"/>
      <c r="L63" s="113"/>
      <c r="M63" s="111"/>
      <c r="N63" s="112"/>
      <c r="O63" s="112"/>
      <c r="P63" s="113"/>
      <c r="Q63" s="111"/>
      <c r="R63" s="112"/>
      <c r="S63" s="112"/>
      <c r="T63" s="113"/>
      <c r="U63" s="111"/>
      <c r="V63" s="112"/>
      <c r="W63" s="112"/>
      <c r="X63" s="113"/>
      <c r="Y63" s="111">
        <v>9</v>
      </c>
      <c r="Z63" s="112"/>
      <c r="AA63" s="112"/>
      <c r="AB63" s="113">
        <v>60</v>
      </c>
      <c r="AC63" s="111">
        <v>9</v>
      </c>
      <c r="AD63" s="112"/>
      <c r="AE63" s="112"/>
      <c r="AF63" s="113">
        <v>60</v>
      </c>
      <c r="AG63" s="154" t="s">
        <v>55</v>
      </c>
    </row>
    <row r="64" spans="1:33" ht="13.5" thickBot="1">
      <c r="A64" s="155"/>
      <c r="B64" s="156" t="s">
        <v>29</v>
      </c>
      <c r="C64" s="88">
        <f>SUM(C57:C63)</f>
        <v>375</v>
      </c>
      <c r="D64" s="159">
        <f>SUM(D57:D63)</f>
        <v>105</v>
      </c>
      <c r="E64" s="88">
        <f>SUM(E57:E63)</f>
        <v>90</v>
      </c>
      <c r="F64" s="88">
        <f>SUM(F57:F63)</f>
        <v>180</v>
      </c>
      <c r="G64" s="114">
        <f>SUM(G57:G63)</f>
        <v>33</v>
      </c>
      <c r="H64" s="88"/>
      <c r="I64" s="88">
        <f aca="true" t="shared" si="21" ref="I64:AF64">SUM(I57:I63)</f>
        <v>0</v>
      </c>
      <c r="J64" s="88">
        <f t="shared" si="21"/>
        <v>0</v>
      </c>
      <c r="K64" s="88">
        <f t="shared" si="21"/>
        <v>0</v>
      </c>
      <c r="L64" s="88">
        <f t="shared" si="21"/>
        <v>0</v>
      </c>
      <c r="M64" s="88">
        <f t="shared" si="21"/>
        <v>0</v>
      </c>
      <c r="N64" s="88">
        <f t="shared" si="21"/>
        <v>0</v>
      </c>
      <c r="O64" s="88">
        <f t="shared" si="21"/>
        <v>0</v>
      </c>
      <c r="P64" s="88">
        <f t="shared" si="21"/>
        <v>0</v>
      </c>
      <c r="Q64" s="88">
        <f t="shared" si="21"/>
        <v>8</v>
      </c>
      <c r="R64" s="88">
        <f t="shared" si="21"/>
        <v>45</v>
      </c>
      <c r="S64" s="88">
        <f t="shared" si="21"/>
        <v>30</v>
      </c>
      <c r="T64" s="88">
        <f t="shared" si="21"/>
        <v>0</v>
      </c>
      <c r="U64" s="88">
        <f t="shared" si="21"/>
        <v>7</v>
      </c>
      <c r="V64" s="88">
        <f t="shared" si="21"/>
        <v>60</v>
      </c>
      <c r="W64" s="88">
        <f t="shared" si="21"/>
        <v>60</v>
      </c>
      <c r="X64" s="88">
        <f t="shared" si="21"/>
        <v>60</v>
      </c>
      <c r="Y64" s="88">
        <f t="shared" si="21"/>
        <v>9</v>
      </c>
      <c r="Z64" s="88">
        <f t="shared" si="21"/>
        <v>0</v>
      </c>
      <c r="AA64" s="88">
        <f t="shared" si="21"/>
        <v>0</v>
      </c>
      <c r="AB64" s="88">
        <f t="shared" si="21"/>
        <v>60</v>
      </c>
      <c r="AC64" s="88">
        <f t="shared" si="21"/>
        <v>9</v>
      </c>
      <c r="AD64" s="88">
        <f t="shared" si="21"/>
        <v>0</v>
      </c>
      <c r="AE64" s="88">
        <f t="shared" si="21"/>
        <v>0</v>
      </c>
      <c r="AF64" s="88">
        <f t="shared" si="21"/>
        <v>60</v>
      </c>
      <c r="AG64" s="157"/>
    </row>
    <row r="65" spans="1:33" s="267" customFormat="1" ht="15.75" customHeight="1" thickBot="1">
      <c r="A65" s="287" t="s">
        <v>132</v>
      </c>
      <c r="B65" s="288"/>
      <c r="C65" s="288"/>
      <c r="D65" s="288"/>
      <c r="E65" s="288"/>
      <c r="F65" s="288"/>
      <c r="G65" s="288"/>
      <c r="H65" s="289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90"/>
    </row>
    <row r="66" spans="1:33" ht="12.75">
      <c r="A66" s="134" t="s">
        <v>129</v>
      </c>
      <c r="B66" s="150" t="s">
        <v>133</v>
      </c>
      <c r="C66" s="84">
        <f>SUM(D66:F66)</f>
        <v>15</v>
      </c>
      <c r="D66" s="23">
        <f aca="true" t="shared" si="22" ref="D66:F72">SUM(J66,N66,R66,V66,Z66,AD66)</f>
        <v>0</v>
      </c>
      <c r="E66" s="24">
        <f t="shared" si="22"/>
        <v>0</v>
      </c>
      <c r="F66" s="24">
        <f t="shared" si="22"/>
        <v>15</v>
      </c>
      <c r="G66" s="138">
        <f aca="true" t="shared" si="23" ref="G66:G72">SUM(I66,M66,Q66,U66,Y66,AC66)</f>
        <v>2</v>
      </c>
      <c r="H66" s="144" t="s">
        <v>46</v>
      </c>
      <c r="I66" s="86"/>
      <c r="J66" s="85"/>
      <c r="K66" s="85"/>
      <c r="L66" s="30"/>
      <c r="M66" s="86"/>
      <c r="N66" s="85"/>
      <c r="O66" s="85"/>
      <c r="P66" s="30"/>
      <c r="Q66" s="86">
        <v>2</v>
      </c>
      <c r="R66" s="85"/>
      <c r="S66" s="85"/>
      <c r="T66" s="30">
        <v>15</v>
      </c>
      <c r="U66" s="86"/>
      <c r="V66" s="85"/>
      <c r="W66" s="85"/>
      <c r="X66" s="30"/>
      <c r="Y66" s="86"/>
      <c r="Z66" s="85"/>
      <c r="AA66" s="85"/>
      <c r="AB66" s="30"/>
      <c r="AC66" s="86"/>
      <c r="AD66" s="85"/>
      <c r="AE66" s="85"/>
      <c r="AF66" s="30"/>
      <c r="AG66" s="39" t="s">
        <v>156</v>
      </c>
    </row>
    <row r="67" spans="1:33" ht="12.75">
      <c r="A67" s="135" t="s">
        <v>130</v>
      </c>
      <c r="B67" s="150" t="s">
        <v>134</v>
      </c>
      <c r="C67" s="84">
        <f aca="true" t="shared" si="24" ref="C67:C72">SUM(D67:F67)</f>
        <v>15</v>
      </c>
      <c r="D67" s="23">
        <f t="shared" si="22"/>
        <v>15</v>
      </c>
      <c r="E67" s="24">
        <f t="shared" si="22"/>
        <v>0</v>
      </c>
      <c r="F67" s="24">
        <f t="shared" si="22"/>
        <v>0</v>
      </c>
      <c r="G67" s="138">
        <f t="shared" si="23"/>
        <v>1</v>
      </c>
      <c r="H67" s="141" t="s">
        <v>46</v>
      </c>
      <c r="I67" s="86"/>
      <c r="J67" s="85"/>
      <c r="K67" s="85"/>
      <c r="L67" s="30"/>
      <c r="M67" s="86"/>
      <c r="N67" s="85"/>
      <c r="O67" s="85"/>
      <c r="P67" s="30"/>
      <c r="Q67" s="86">
        <v>1</v>
      </c>
      <c r="R67" s="85">
        <v>15</v>
      </c>
      <c r="S67" s="85"/>
      <c r="T67" s="30"/>
      <c r="U67" s="86"/>
      <c r="V67" s="85"/>
      <c r="W67" s="85"/>
      <c r="X67" s="30"/>
      <c r="Y67" s="86"/>
      <c r="Z67" s="85"/>
      <c r="AA67" s="85"/>
      <c r="AB67" s="30"/>
      <c r="AC67" s="86"/>
      <c r="AD67" s="85"/>
      <c r="AE67" s="85"/>
      <c r="AF67" s="30"/>
      <c r="AG67" s="39" t="s">
        <v>44</v>
      </c>
    </row>
    <row r="68" spans="1:33" ht="12.75">
      <c r="A68" s="135" t="s">
        <v>131</v>
      </c>
      <c r="B68" s="150" t="s">
        <v>135</v>
      </c>
      <c r="C68" s="84">
        <f t="shared" si="24"/>
        <v>90</v>
      </c>
      <c r="D68" s="23">
        <f t="shared" si="22"/>
        <v>0</v>
      </c>
      <c r="E68" s="24">
        <f t="shared" si="22"/>
        <v>0</v>
      </c>
      <c r="F68" s="24">
        <f t="shared" si="22"/>
        <v>90</v>
      </c>
      <c r="G68" s="138">
        <f t="shared" si="23"/>
        <v>5</v>
      </c>
      <c r="H68" s="141" t="s">
        <v>46</v>
      </c>
      <c r="I68" s="86"/>
      <c r="J68" s="85"/>
      <c r="K68" s="85"/>
      <c r="L68" s="30"/>
      <c r="M68" s="86"/>
      <c r="N68" s="85"/>
      <c r="O68" s="85"/>
      <c r="P68" s="30"/>
      <c r="Q68" s="86">
        <v>3</v>
      </c>
      <c r="R68" s="85"/>
      <c r="S68" s="85"/>
      <c r="T68" s="30">
        <v>45</v>
      </c>
      <c r="U68" s="86">
        <v>2</v>
      </c>
      <c r="V68" s="85"/>
      <c r="W68" s="85"/>
      <c r="X68" s="30">
        <v>45</v>
      </c>
      <c r="Y68" s="86"/>
      <c r="Z68" s="85"/>
      <c r="AA68" s="85"/>
      <c r="AB68" s="30"/>
      <c r="AC68" s="86"/>
      <c r="AD68" s="85"/>
      <c r="AE68" s="85"/>
      <c r="AF68" s="30"/>
      <c r="AG68" s="39" t="s">
        <v>157</v>
      </c>
    </row>
    <row r="69" spans="1:33" ht="12.75">
      <c r="A69" s="135" t="s">
        <v>160</v>
      </c>
      <c r="B69" s="150" t="s">
        <v>136</v>
      </c>
      <c r="C69" s="84">
        <f t="shared" si="24"/>
        <v>60</v>
      </c>
      <c r="D69" s="23">
        <f t="shared" si="22"/>
        <v>0</v>
      </c>
      <c r="E69" s="24">
        <f t="shared" si="22"/>
        <v>0</v>
      </c>
      <c r="F69" s="24">
        <f t="shared" si="22"/>
        <v>60</v>
      </c>
      <c r="G69" s="138">
        <f t="shared" si="23"/>
        <v>3</v>
      </c>
      <c r="H69" s="141" t="s">
        <v>46</v>
      </c>
      <c r="I69" s="86"/>
      <c r="J69" s="85"/>
      <c r="K69" s="85"/>
      <c r="L69" s="30"/>
      <c r="M69" s="86"/>
      <c r="N69" s="85"/>
      <c r="O69" s="85"/>
      <c r="P69" s="30"/>
      <c r="Q69" s="86">
        <v>2</v>
      </c>
      <c r="R69" s="85"/>
      <c r="S69" s="85"/>
      <c r="T69" s="30">
        <v>30</v>
      </c>
      <c r="U69" s="86">
        <v>1</v>
      </c>
      <c r="V69" s="85"/>
      <c r="W69" s="85"/>
      <c r="X69" s="30">
        <v>30</v>
      </c>
      <c r="Y69" s="86"/>
      <c r="Z69" s="85"/>
      <c r="AA69" s="85"/>
      <c r="AB69" s="30"/>
      <c r="AC69" s="86"/>
      <c r="AD69" s="85"/>
      <c r="AE69" s="85"/>
      <c r="AF69" s="30"/>
      <c r="AG69" s="39" t="s">
        <v>157</v>
      </c>
    </row>
    <row r="70" spans="1:33" ht="25.5">
      <c r="A70" s="135" t="s">
        <v>161</v>
      </c>
      <c r="B70" s="150" t="s">
        <v>137</v>
      </c>
      <c r="C70" s="84">
        <f t="shared" si="24"/>
        <v>15</v>
      </c>
      <c r="D70" s="23">
        <f t="shared" si="22"/>
        <v>5</v>
      </c>
      <c r="E70" s="24">
        <f t="shared" si="22"/>
        <v>10</v>
      </c>
      <c r="F70" s="24">
        <f t="shared" si="22"/>
        <v>0</v>
      </c>
      <c r="G70" s="138">
        <f t="shared" si="23"/>
        <v>1</v>
      </c>
      <c r="H70" s="141" t="s">
        <v>46</v>
      </c>
      <c r="I70" s="86"/>
      <c r="J70" s="85"/>
      <c r="K70" s="85"/>
      <c r="L70" s="30"/>
      <c r="M70" s="86"/>
      <c r="N70" s="85"/>
      <c r="O70" s="85"/>
      <c r="P70" s="30"/>
      <c r="Q70" s="86"/>
      <c r="R70" s="85"/>
      <c r="S70" s="85"/>
      <c r="T70" s="30"/>
      <c r="U70" s="86">
        <v>1</v>
      </c>
      <c r="V70" s="85">
        <v>5</v>
      </c>
      <c r="W70" s="85">
        <v>10</v>
      </c>
      <c r="X70" s="30"/>
      <c r="Y70" s="86"/>
      <c r="Z70" s="85"/>
      <c r="AA70" s="85"/>
      <c r="AB70" s="30"/>
      <c r="AC70" s="86"/>
      <c r="AD70" s="85"/>
      <c r="AE70" s="85"/>
      <c r="AF70" s="30"/>
      <c r="AG70" s="39" t="s">
        <v>158</v>
      </c>
    </row>
    <row r="71" spans="1:33" ht="12.75">
      <c r="A71" s="135" t="s">
        <v>162</v>
      </c>
      <c r="B71" s="150" t="s">
        <v>87</v>
      </c>
      <c r="C71" s="84">
        <f t="shared" si="24"/>
        <v>60</v>
      </c>
      <c r="D71" s="23">
        <f t="shared" si="22"/>
        <v>0</v>
      </c>
      <c r="E71" s="24">
        <f t="shared" si="22"/>
        <v>0</v>
      </c>
      <c r="F71" s="24">
        <f t="shared" si="22"/>
        <v>60</v>
      </c>
      <c r="G71" s="138">
        <f t="shared" si="23"/>
        <v>3</v>
      </c>
      <c r="H71" s="141" t="s">
        <v>46</v>
      </c>
      <c r="I71" s="86"/>
      <c r="J71" s="85"/>
      <c r="K71" s="85"/>
      <c r="L71" s="30"/>
      <c r="M71" s="86"/>
      <c r="N71" s="85"/>
      <c r="O71" s="85"/>
      <c r="P71" s="30"/>
      <c r="Q71" s="86"/>
      <c r="R71" s="85"/>
      <c r="S71" s="85"/>
      <c r="T71" s="30"/>
      <c r="U71" s="86">
        <v>3</v>
      </c>
      <c r="V71" s="85"/>
      <c r="W71" s="85"/>
      <c r="X71" s="30">
        <v>60</v>
      </c>
      <c r="Y71" s="86"/>
      <c r="Z71" s="85"/>
      <c r="AA71" s="85"/>
      <c r="AB71" s="30"/>
      <c r="AC71" s="86"/>
      <c r="AD71" s="85"/>
      <c r="AE71" s="85"/>
      <c r="AF71" s="30"/>
      <c r="AG71" s="39" t="s">
        <v>55</v>
      </c>
    </row>
    <row r="72" spans="1:33" ht="13.5" thickBot="1">
      <c r="A72" s="163" t="s">
        <v>163</v>
      </c>
      <c r="B72" s="152" t="s">
        <v>138</v>
      </c>
      <c r="C72" s="164">
        <f t="shared" si="24"/>
        <v>120</v>
      </c>
      <c r="D72" s="108">
        <f t="shared" si="22"/>
        <v>0</v>
      </c>
      <c r="E72" s="109">
        <f t="shared" si="22"/>
        <v>0</v>
      </c>
      <c r="F72" s="109">
        <f t="shared" si="22"/>
        <v>120</v>
      </c>
      <c r="G72" s="139">
        <f t="shared" si="23"/>
        <v>18</v>
      </c>
      <c r="H72" s="145" t="s">
        <v>46</v>
      </c>
      <c r="I72" s="165"/>
      <c r="J72" s="166"/>
      <c r="K72" s="166"/>
      <c r="L72" s="110"/>
      <c r="M72" s="165"/>
      <c r="N72" s="166"/>
      <c r="O72" s="166"/>
      <c r="P72" s="110"/>
      <c r="Q72" s="165"/>
      <c r="R72" s="166"/>
      <c r="S72" s="166"/>
      <c r="T72" s="110"/>
      <c r="U72" s="165"/>
      <c r="V72" s="166"/>
      <c r="W72" s="166"/>
      <c r="X72" s="110"/>
      <c r="Y72" s="165">
        <v>9</v>
      </c>
      <c r="Z72" s="166"/>
      <c r="AA72" s="166"/>
      <c r="AB72" s="110">
        <v>60</v>
      </c>
      <c r="AC72" s="165">
        <v>9</v>
      </c>
      <c r="AD72" s="166"/>
      <c r="AE72" s="166"/>
      <c r="AF72" s="110">
        <v>60</v>
      </c>
      <c r="AG72" s="154" t="s">
        <v>55</v>
      </c>
    </row>
    <row r="73" spans="1:33" ht="13.5" thickBot="1">
      <c r="A73" s="155"/>
      <c r="B73" s="156" t="s">
        <v>29</v>
      </c>
      <c r="C73" s="88">
        <f>SUM(C66:C72)</f>
        <v>375</v>
      </c>
      <c r="D73" s="88">
        <f>SUM(D66:D72)</f>
        <v>20</v>
      </c>
      <c r="E73" s="88">
        <f>SUM(E66:E72)</f>
        <v>10</v>
      </c>
      <c r="F73" s="88">
        <f>SUM(F66:F72)</f>
        <v>345</v>
      </c>
      <c r="G73" s="88">
        <f>SUM(G66:G72)</f>
        <v>33</v>
      </c>
      <c r="H73" s="88"/>
      <c r="I73" s="88">
        <f aca="true" t="shared" si="25" ref="I73:AF73">SUM(I66:I72)</f>
        <v>0</v>
      </c>
      <c r="J73" s="88">
        <f t="shared" si="25"/>
        <v>0</v>
      </c>
      <c r="K73" s="88">
        <f t="shared" si="25"/>
        <v>0</v>
      </c>
      <c r="L73" s="88">
        <f t="shared" si="25"/>
        <v>0</v>
      </c>
      <c r="M73" s="88">
        <f t="shared" si="25"/>
        <v>0</v>
      </c>
      <c r="N73" s="88">
        <f t="shared" si="25"/>
        <v>0</v>
      </c>
      <c r="O73" s="88">
        <f t="shared" si="25"/>
        <v>0</v>
      </c>
      <c r="P73" s="88">
        <f t="shared" si="25"/>
        <v>0</v>
      </c>
      <c r="Q73" s="88">
        <f t="shared" si="25"/>
        <v>8</v>
      </c>
      <c r="R73" s="88">
        <f t="shared" si="25"/>
        <v>15</v>
      </c>
      <c r="S73" s="88">
        <f t="shared" si="25"/>
        <v>0</v>
      </c>
      <c r="T73" s="88">
        <f t="shared" si="25"/>
        <v>90</v>
      </c>
      <c r="U73" s="88">
        <f t="shared" si="25"/>
        <v>7</v>
      </c>
      <c r="V73" s="88">
        <f t="shared" si="25"/>
        <v>5</v>
      </c>
      <c r="W73" s="88">
        <f t="shared" si="25"/>
        <v>10</v>
      </c>
      <c r="X73" s="88">
        <f t="shared" si="25"/>
        <v>135</v>
      </c>
      <c r="Y73" s="88">
        <f t="shared" si="25"/>
        <v>9</v>
      </c>
      <c r="Z73" s="88">
        <f t="shared" si="25"/>
        <v>0</v>
      </c>
      <c r="AA73" s="88">
        <f t="shared" si="25"/>
        <v>0</v>
      </c>
      <c r="AB73" s="88">
        <f t="shared" si="25"/>
        <v>60</v>
      </c>
      <c r="AC73" s="88">
        <f t="shared" si="25"/>
        <v>9</v>
      </c>
      <c r="AD73" s="88">
        <f t="shared" si="25"/>
        <v>0</v>
      </c>
      <c r="AE73" s="88">
        <f t="shared" si="25"/>
        <v>0</v>
      </c>
      <c r="AF73" s="88">
        <f t="shared" si="25"/>
        <v>60</v>
      </c>
      <c r="AG73" s="157"/>
    </row>
    <row r="74" spans="1:33" s="278" customFormat="1" ht="13.5" thickBot="1">
      <c r="A74" s="291" t="s">
        <v>141</v>
      </c>
      <c r="B74" s="292"/>
      <c r="C74" s="293"/>
      <c r="D74" s="292"/>
      <c r="E74" s="292"/>
      <c r="F74" s="292"/>
      <c r="G74" s="292"/>
      <c r="H74" s="293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4"/>
    </row>
    <row r="75" spans="1:33" ht="12.75">
      <c r="A75" s="134" t="s">
        <v>161</v>
      </c>
      <c r="B75" s="150" t="s">
        <v>139</v>
      </c>
      <c r="C75" s="144">
        <f>SUM(D75:F75)</f>
        <v>60</v>
      </c>
      <c r="D75" s="117">
        <f aca="true" t="shared" si="26" ref="D75:F79">SUM(J75,N75,R75,V75,Z75,AD75)</f>
        <v>0</v>
      </c>
      <c r="E75" s="24">
        <f t="shared" si="26"/>
        <v>0</v>
      </c>
      <c r="F75" s="24">
        <f t="shared" si="26"/>
        <v>60</v>
      </c>
      <c r="G75" s="138">
        <f>SUM(I75,M75,Q75,U75,Y75,AC75)</f>
        <v>5</v>
      </c>
      <c r="H75" s="144" t="s">
        <v>46</v>
      </c>
      <c r="I75" s="86"/>
      <c r="J75" s="85"/>
      <c r="K75" s="85"/>
      <c r="L75" s="30"/>
      <c r="M75" s="86"/>
      <c r="N75" s="85"/>
      <c r="O75" s="85"/>
      <c r="P75" s="30"/>
      <c r="Q75" s="86">
        <v>3</v>
      </c>
      <c r="R75" s="85"/>
      <c r="S75" s="85"/>
      <c r="T75" s="30">
        <v>30</v>
      </c>
      <c r="U75" s="86">
        <v>2</v>
      </c>
      <c r="V75" s="85"/>
      <c r="W75" s="85"/>
      <c r="X75" s="30">
        <v>30</v>
      </c>
      <c r="Y75" s="86"/>
      <c r="Z75" s="85"/>
      <c r="AA75" s="85"/>
      <c r="AB75" s="30"/>
      <c r="AC75" s="86"/>
      <c r="AD75" s="85"/>
      <c r="AE75" s="85"/>
      <c r="AF75" s="30"/>
      <c r="AG75" s="39" t="s">
        <v>62</v>
      </c>
    </row>
    <row r="76" spans="1:33" ht="12.75">
      <c r="A76" s="136" t="s">
        <v>162</v>
      </c>
      <c r="B76" s="150" t="s">
        <v>58</v>
      </c>
      <c r="C76" s="141">
        <f>SUM(D76:F76)</f>
        <v>60</v>
      </c>
      <c r="D76" s="117">
        <f t="shared" si="26"/>
        <v>0</v>
      </c>
      <c r="E76" s="24">
        <f t="shared" si="26"/>
        <v>0</v>
      </c>
      <c r="F76" s="24">
        <f t="shared" si="26"/>
        <v>60</v>
      </c>
      <c r="G76" s="138">
        <f>SUM(I76,M76,Q76,U76,Y76,AC76)</f>
        <v>3</v>
      </c>
      <c r="H76" s="141" t="s">
        <v>46</v>
      </c>
      <c r="I76" s="86"/>
      <c r="J76" s="85"/>
      <c r="K76" s="85"/>
      <c r="L76" s="30"/>
      <c r="M76" s="86"/>
      <c r="N76" s="85"/>
      <c r="O76" s="85"/>
      <c r="P76" s="30"/>
      <c r="Q76" s="86">
        <v>3</v>
      </c>
      <c r="R76" s="85"/>
      <c r="S76" s="85"/>
      <c r="T76" s="30">
        <v>60</v>
      </c>
      <c r="U76" s="86"/>
      <c r="V76" s="85"/>
      <c r="W76" s="85"/>
      <c r="X76" s="30"/>
      <c r="Y76" s="86"/>
      <c r="Z76" s="85"/>
      <c r="AA76" s="85"/>
      <c r="AB76" s="30"/>
      <c r="AC76" s="86"/>
      <c r="AD76" s="85"/>
      <c r="AE76" s="85"/>
      <c r="AF76" s="30"/>
      <c r="AG76" s="39" t="s">
        <v>151</v>
      </c>
    </row>
    <row r="77" spans="1:33" ht="12.75">
      <c r="A77" s="136" t="s">
        <v>163</v>
      </c>
      <c r="B77" s="150" t="s">
        <v>140</v>
      </c>
      <c r="C77" s="141">
        <f>SUM(D77:F77)</f>
        <v>75</v>
      </c>
      <c r="D77" s="117">
        <f t="shared" si="26"/>
        <v>0</v>
      </c>
      <c r="E77" s="24">
        <f t="shared" si="26"/>
        <v>0</v>
      </c>
      <c r="F77" s="24">
        <f t="shared" si="26"/>
        <v>75</v>
      </c>
      <c r="G77" s="138">
        <f>SUM(I77,M77,Q77,U77,Y77,AC77)</f>
        <v>4</v>
      </c>
      <c r="H77" s="141" t="s">
        <v>46</v>
      </c>
      <c r="I77" s="86"/>
      <c r="J77" s="85"/>
      <c r="K77" s="85"/>
      <c r="L77" s="30"/>
      <c r="M77" s="86"/>
      <c r="N77" s="85"/>
      <c r="O77" s="85"/>
      <c r="P77" s="30"/>
      <c r="Q77" s="86">
        <v>2</v>
      </c>
      <c r="R77" s="85"/>
      <c r="S77" s="85"/>
      <c r="T77" s="30">
        <v>30</v>
      </c>
      <c r="U77" s="86">
        <v>2</v>
      </c>
      <c r="V77" s="85"/>
      <c r="W77" s="85"/>
      <c r="X77" s="30">
        <v>45</v>
      </c>
      <c r="Y77" s="86"/>
      <c r="Z77" s="85"/>
      <c r="AA77" s="85"/>
      <c r="AB77" s="30"/>
      <c r="AC77" s="86"/>
      <c r="AD77" s="85"/>
      <c r="AE77" s="85"/>
      <c r="AF77" s="30"/>
      <c r="AG77" s="39" t="s">
        <v>151</v>
      </c>
    </row>
    <row r="78" spans="1:33" ht="12.75">
      <c r="A78" s="136" t="s">
        <v>164</v>
      </c>
      <c r="B78" s="150" t="s">
        <v>87</v>
      </c>
      <c r="C78" s="141">
        <f>SUM(D78:F78)</f>
        <v>60</v>
      </c>
      <c r="D78" s="117">
        <f t="shared" si="26"/>
        <v>0</v>
      </c>
      <c r="E78" s="24">
        <f t="shared" si="26"/>
        <v>0</v>
      </c>
      <c r="F78" s="24">
        <f t="shared" si="26"/>
        <v>60</v>
      </c>
      <c r="G78" s="138">
        <f>SUM(I78,M78,Q78,U78,Y78,AC78)</f>
        <v>3</v>
      </c>
      <c r="H78" s="141" t="s">
        <v>46</v>
      </c>
      <c r="I78" s="86"/>
      <c r="J78" s="85"/>
      <c r="K78" s="85"/>
      <c r="L78" s="30"/>
      <c r="M78" s="86"/>
      <c r="N78" s="85"/>
      <c r="O78" s="85"/>
      <c r="P78" s="30"/>
      <c r="Q78" s="86"/>
      <c r="R78" s="85"/>
      <c r="S78" s="85"/>
      <c r="T78" s="30"/>
      <c r="U78" s="86">
        <v>3</v>
      </c>
      <c r="V78" s="85"/>
      <c r="W78" s="85"/>
      <c r="X78" s="30">
        <v>60</v>
      </c>
      <c r="Y78" s="86"/>
      <c r="Z78" s="85"/>
      <c r="AA78" s="85"/>
      <c r="AB78" s="30"/>
      <c r="AC78" s="86"/>
      <c r="AD78" s="85"/>
      <c r="AE78" s="85"/>
      <c r="AF78" s="30"/>
      <c r="AG78" s="39" t="s">
        <v>55</v>
      </c>
    </row>
    <row r="79" spans="1:33" ht="13.5" thickBot="1">
      <c r="A79" s="167" t="s">
        <v>165</v>
      </c>
      <c r="B79" s="152" t="s">
        <v>97</v>
      </c>
      <c r="C79" s="143">
        <f>SUM(D79:F79)</f>
        <v>120</v>
      </c>
      <c r="D79" s="118">
        <f t="shared" si="26"/>
        <v>0</v>
      </c>
      <c r="E79" s="109">
        <f t="shared" si="26"/>
        <v>0</v>
      </c>
      <c r="F79" s="109">
        <f t="shared" si="26"/>
        <v>120</v>
      </c>
      <c r="G79" s="139">
        <f>SUM(I79,M79,Q79,U79,Y79,AC79)</f>
        <v>18</v>
      </c>
      <c r="H79" s="143" t="s">
        <v>46</v>
      </c>
      <c r="I79" s="165"/>
      <c r="J79" s="166"/>
      <c r="K79" s="166"/>
      <c r="L79" s="110"/>
      <c r="M79" s="165"/>
      <c r="N79" s="166"/>
      <c r="O79" s="166"/>
      <c r="P79" s="110"/>
      <c r="Q79" s="165"/>
      <c r="R79" s="166"/>
      <c r="S79" s="166"/>
      <c r="T79" s="110"/>
      <c r="U79" s="165"/>
      <c r="V79" s="166"/>
      <c r="W79" s="166"/>
      <c r="X79" s="110"/>
      <c r="Y79" s="165">
        <v>9</v>
      </c>
      <c r="Z79" s="166"/>
      <c r="AA79" s="166"/>
      <c r="AB79" s="110">
        <v>60</v>
      </c>
      <c r="AC79" s="165">
        <v>9</v>
      </c>
      <c r="AD79" s="166"/>
      <c r="AE79" s="166"/>
      <c r="AF79" s="110">
        <v>60</v>
      </c>
      <c r="AG79" s="154" t="s">
        <v>55</v>
      </c>
    </row>
    <row r="80" spans="1:33" ht="13.5" thickBot="1">
      <c r="A80" s="155"/>
      <c r="B80" s="156" t="s">
        <v>29</v>
      </c>
      <c r="C80" s="88">
        <f>SUM(C75:C79)</f>
        <v>375</v>
      </c>
      <c r="D80" s="88">
        <f>SUM(D75:D79)</f>
        <v>0</v>
      </c>
      <c r="E80" s="88">
        <f>SUM(E75:E79)</f>
        <v>0</v>
      </c>
      <c r="F80" s="88">
        <f>SUM(F75:F79)</f>
        <v>375</v>
      </c>
      <c r="G80" s="88">
        <f>SUM(G75:G79)</f>
        <v>33</v>
      </c>
      <c r="H80" s="88"/>
      <c r="I80" s="88">
        <f aca="true" t="shared" si="27" ref="I80:AF80">SUM(I75:I79)</f>
        <v>0</v>
      </c>
      <c r="J80" s="88">
        <f t="shared" si="27"/>
        <v>0</v>
      </c>
      <c r="K80" s="88">
        <f t="shared" si="27"/>
        <v>0</v>
      </c>
      <c r="L80" s="88">
        <f t="shared" si="27"/>
        <v>0</v>
      </c>
      <c r="M80" s="88">
        <f t="shared" si="27"/>
        <v>0</v>
      </c>
      <c r="N80" s="88">
        <f t="shared" si="27"/>
        <v>0</v>
      </c>
      <c r="O80" s="88">
        <f t="shared" si="27"/>
        <v>0</v>
      </c>
      <c r="P80" s="88">
        <f t="shared" si="27"/>
        <v>0</v>
      </c>
      <c r="Q80" s="88">
        <f t="shared" si="27"/>
        <v>8</v>
      </c>
      <c r="R80" s="88">
        <f t="shared" si="27"/>
        <v>0</v>
      </c>
      <c r="S80" s="88">
        <f t="shared" si="27"/>
        <v>0</v>
      </c>
      <c r="T80" s="88">
        <f t="shared" si="27"/>
        <v>120</v>
      </c>
      <c r="U80" s="88">
        <f t="shared" si="27"/>
        <v>7</v>
      </c>
      <c r="V80" s="88">
        <f t="shared" si="27"/>
        <v>0</v>
      </c>
      <c r="W80" s="88">
        <f t="shared" si="27"/>
        <v>0</v>
      </c>
      <c r="X80" s="88">
        <f t="shared" si="27"/>
        <v>135</v>
      </c>
      <c r="Y80" s="88">
        <f t="shared" si="27"/>
        <v>9</v>
      </c>
      <c r="Z80" s="88">
        <f t="shared" si="27"/>
        <v>0</v>
      </c>
      <c r="AA80" s="88">
        <f t="shared" si="27"/>
        <v>0</v>
      </c>
      <c r="AB80" s="88">
        <f t="shared" si="27"/>
        <v>60</v>
      </c>
      <c r="AC80" s="88">
        <f t="shared" si="27"/>
        <v>9</v>
      </c>
      <c r="AD80" s="88">
        <f t="shared" si="27"/>
        <v>0</v>
      </c>
      <c r="AE80" s="88">
        <f t="shared" si="27"/>
        <v>0</v>
      </c>
      <c r="AF80" s="88">
        <f t="shared" si="27"/>
        <v>60</v>
      </c>
      <c r="AG80" s="157"/>
    </row>
    <row r="81" spans="1:33" s="250" customFormat="1" ht="13.5" thickBot="1">
      <c r="A81" s="295" t="s">
        <v>142</v>
      </c>
      <c r="B81" s="296"/>
      <c r="C81" s="296"/>
      <c r="D81" s="296"/>
      <c r="E81" s="296"/>
      <c r="F81" s="296"/>
      <c r="G81" s="296"/>
      <c r="H81" s="297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8"/>
    </row>
    <row r="82" spans="1:33" ht="12.75">
      <c r="A82" s="134" t="s">
        <v>161</v>
      </c>
      <c r="B82" s="150" t="s">
        <v>176</v>
      </c>
      <c r="C82" s="84">
        <f aca="true" t="shared" si="28" ref="C82:C87">SUM(D82:F82)</f>
        <v>45</v>
      </c>
      <c r="D82" s="23">
        <f aca="true" t="shared" si="29" ref="D82:F87">SUM(J82,N82,R82,V82,Z82,AD82)</f>
        <v>0</v>
      </c>
      <c r="E82" s="24">
        <f t="shared" si="29"/>
        <v>0</v>
      </c>
      <c r="F82" s="24">
        <f t="shared" si="29"/>
        <v>45</v>
      </c>
      <c r="G82" s="138">
        <f aca="true" t="shared" si="30" ref="G82:G87">SUM(I82,M82,Q82,U82,Y82,AC82)</f>
        <v>4</v>
      </c>
      <c r="H82" s="144" t="s">
        <v>46</v>
      </c>
      <c r="I82" s="86"/>
      <c r="J82" s="85"/>
      <c r="K82" s="85"/>
      <c r="L82" s="30"/>
      <c r="M82" s="86"/>
      <c r="N82" s="85"/>
      <c r="O82" s="85"/>
      <c r="P82" s="30"/>
      <c r="Q82" s="86">
        <v>4</v>
      </c>
      <c r="R82" s="85"/>
      <c r="S82" s="85"/>
      <c r="T82" s="30">
        <v>45</v>
      </c>
      <c r="U82" s="86"/>
      <c r="V82" s="85"/>
      <c r="W82" s="85"/>
      <c r="X82" s="30"/>
      <c r="Y82" s="86"/>
      <c r="Z82" s="85"/>
      <c r="AA82" s="85"/>
      <c r="AB82" s="30"/>
      <c r="AC82" s="86"/>
      <c r="AD82" s="85"/>
      <c r="AE82" s="85"/>
      <c r="AF82" s="30"/>
      <c r="AG82" s="39" t="s">
        <v>55</v>
      </c>
    </row>
    <row r="83" spans="1:33" ht="12.75">
      <c r="A83" s="136" t="s">
        <v>162</v>
      </c>
      <c r="B83" s="150" t="s">
        <v>143</v>
      </c>
      <c r="C83" s="84">
        <f t="shared" si="28"/>
        <v>45</v>
      </c>
      <c r="D83" s="23">
        <f t="shared" si="29"/>
        <v>0</v>
      </c>
      <c r="E83" s="24">
        <f t="shared" si="29"/>
        <v>0</v>
      </c>
      <c r="F83" s="24">
        <f t="shared" si="29"/>
        <v>45</v>
      </c>
      <c r="G83" s="138">
        <f t="shared" si="30"/>
        <v>4</v>
      </c>
      <c r="H83" s="141" t="s">
        <v>46</v>
      </c>
      <c r="I83" s="86"/>
      <c r="J83" s="85"/>
      <c r="K83" s="85"/>
      <c r="L83" s="30"/>
      <c r="M83" s="86"/>
      <c r="N83" s="85"/>
      <c r="O83" s="85"/>
      <c r="P83" s="30"/>
      <c r="Q83" s="86">
        <v>4</v>
      </c>
      <c r="R83" s="85"/>
      <c r="S83" s="85"/>
      <c r="T83" s="30">
        <v>45</v>
      </c>
      <c r="U83" s="86"/>
      <c r="V83" s="85"/>
      <c r="W83" s="85"/>
      <c r="X83" s="30"/>
      <c r="Y83" s="86"/>
      <c r="Z83" s="85"/>
      <c r="AA83" s="85"/>
      <c r="AB83" s="30"/>
      <c r="AC83" s="86"/>
      <c r="AD83" s="85"/>
      <c r="AE83" s="85"/>
      <c r="AF83" s="30"/>
      <c r="AG83" s="39" t="s">
        <v>151</v>
      </c>
    </row>
    <row r="84" spans="1:33" ht="12.75">
      <c r="A84" s="136" t="s">
        <v>163</v>
      </c>
      <c r="B84" s="150" t="s">
        <v>144</v>
      </c>
      <c r="C84" s="84">
        <f t="shared" si="28"/>
        <v>45</v>
      </c>
      <c r="D84" s="23">
        <f t="shared" si="29"/>
        <v>0</v>
      </c>
      <c r="E84" s="24">
        <f t="shared" si="29"/>
        <v>0</v>
      </c>
      <c r="F84" s="24">
        <f t="shared" si="29"/>
        <v>45</v>
      </c>
      <c r="G84" s="138">
        <f t="shared" si="30"/>
        <v>2</v>
      </c>
      <c r="H84" s="141" t="s">
        <v>46</v>
      </c>
      <c r="I84" s="86"/>
      <c r="J84" s="85"/>
      <c r="K84" s="85"/>
      <c r="L84" s="30"/>
      <c r="M84" s="86"/>
      <c r="N84" s="85"/>
      <c r="O84" s="85"/>
      <c r="P84" s="30"/>
      <c r="Q84" s="86"/>
      <c r="R84" s="85"/>
      <c r="S84" s="85"/>
      <c r="T84" s="30"/>
      <c r="U84" s="86">
        <v>2</v>
      </c>
      <c r="V84" s="85"/>
      <c r="W84" s="85"/>
      <c r="X84" s="30">
        <v>45</v>
      </c>
      <c r="Y84" s="86"/>
      <c r="Z84" s="85"/>
      <c r="AA84" s="85"/>
      <c r="AB84" s="30"/>
      <c r="AC84" s="86"/>
      <c r="AD84" s="85"/>
      <c r="AE84" s="85"/>
      <c r="AF84" s="30"/>
      <c r="AG84" s="39" t="s">
        <v>55</v>
      </c>
    </row>
    <row r="85" spans="1:33" ht="12.75">
      <c r="A85" s="136" t="s">
        <v>164</v>
      </c>
      <c r="B85" s="150" t="s">
        <v>145</v>
      </c>
      <c r="C85" s="84">
        <f t="shared" si="28"/>
        <v>60</v>
      </c>
      <c r="D85" s="23">
        <f t="shared" si="29"/>
        <v>0</v>
      </c>
      <c r="E85" s="24">
        <f t="shared" si="29"/>
        <v>0</v>
      </c>
      <c r="F85" s="24">
        <f t="shared" si="29"/>
        <v>60</v>
      </c>
      <c r="G85" s="138">
        <f t="shared" si="30"/>
        <v>2</v>
      </c>
      <c r="H85" s="141" t="s">
        <v>46</v>
      </c>
      <c r="I85" s="86"/>
      <c r="J85" s="85"/>
      <c r="K85" s="85"/>
      <c r="L85" s="30"/>
      <c r="M85" s="86"/>
      <c r="N85" s="85"/>
      <c r="O85" s="85"/>
      <c r="P85" s="30"/>
      <c r="Q85" s="86"/>
      <c r="R85" s="85"/>
      <c r="S85" s="85"/>
      <c r="T85" s="30"/>
      <c r="U85" s="86">
        <v>2</v>
      </c>
      <c r="V85" s="85"/>
      <c r="W85" s="85"/>
      <c r="X85" s="30">
        <v>60</v>
      </c>
      <c r="Y85" s="86"/>
      <c r="Z85" s="85"/>
      <c r="AA85" s="85"/>
      <c r="AB85" s="30"/>
      <c r="AC85" s="86"/>
      <c r="AD85" s="85"/>
      <c r="AE85" s="85"/>
      <c r="AF85" s="30"/>
      <c r="AG85" s="39" t="s">
        <v>57</v>
      </c>
    </row>
    <row r="86" spans="1:33" ht="12.75">
      <c r="A86" s="136" t="s">
        <v>165</v>
      </c>
      <c r="B86" s="150" t="s">
        <v>87</v>
      </c>
      <c r="C86" s="84">
        <f t="shared" si="28"/>
        <v>60</v>
      </c>
      <c r="D86" s="23">
        <f t="shared" si="29"/>
        <v>0</v>
      </c>
      <c r="E86" s="24">
        <f t="shared" si="29"/>
        <v>0</v>
      </c>
      <c r="F86" s="24">
        <f t="shared" si="29"/>
        <v>60</v>
      </c>
      <c r="G86" s="138">
        <f t="shared" si="30"/>
        <v>3</v>
      </c>
      <c r="H86" s="141" t="s">
        <v>46</v>
      </c>
      <c r="I86" s="86"/>
      <c r="J86" s="85"/>
      <c r="K86" s="85"/>
      <c r="L86" s="30"/>
      <c r="M86" s="86"/>
      <c r="N86" s="85"/>
      <c r="O86" s="85"/>
      <c r="P86" s="30"/>
      <c r="Q86" s="86"/>
      <c r="R86" s="85"/>
      <c r="S86" s="85"/>
      <c r="T86" s="30"/>
      <c r="U86" s="86">
        <v>3</v>
      </c>
      <c r="V86" s="85"/>
      <c r="W86" s="85"/>
      <c r="X86" s="30">
        <v>60</v>
      </c>
      <c r="Y86" s="86"/>
      <c r="Z86" s="85"/>
      <c r="AA86" s="85"/>
      <c r="AB86" s="30"/>
      <c r="AC86" s="86"/>
      <c r="AD86" s="85"/>
      <c r="AE86" s="85"/>
      <c r="AF86" s="30"/>
      <c r="AG86" s="39" t="s">
        <v>55</v>
      </c>
    </row>
    <row r="87" spans="1:33" ht="13.5" thickBot="1">
      <c r="A87" s="167" t="s">
        <v>166</v>
      </c>
      <c r="B87" s="152" t="s">
        <v>97</v>
      </c>
      <c r="C87" s="164">
        <f t="shared" si="28"/>
        <v>120</v>
      </c>
      <c r="D87" s="108">
        <f t="shared" si="29"/>
        <v>0</v>
      </c>
      <c r="E87" s="109">
        <f t="shared" si="29"/>
        <v>0</v>
      </c>
      <c r="F87" s="109">
        <f t="shared" si="29"/>
        <v>120</v>
      </c>
      <c r="G87" s="139">
        <f t="shared" si="30"/>
        <v>18</v>
      </c>
      <c r="H87" s="143" t="s">
        <v>46</v>
      </c>
      <c r="I87" s="165"/>
      <c r="J87" s="166"/>
      <c r="K87" s="166"/>
      <c r="L87" s="110"/>
      <c r="M87" s="165"/>
      <c r="N87" s="166"/>
      <c r="O87" s="166"/>
      <c r="P87" s="110"/>
      <c r="Q87" s="165"/>
      <c r="R87" s="166"/>
      <c r="S87" s="166"/>
      <c r="T87" s="110"/>
      <c r="U87" s="165"/>
      <c r="V87" s="166"/>
      <c r="W87" s="166"/>
      <c r="X87" s="110"/>
      <c r="Y87" s="165">
        <v>9</v>
      </c>
      <c r="Z87" s="166"/>
      <c r="AA87" s="166"/>
      <c r="AB87" s="110">
        <v>60</v>
      </c>
      <c r="AC87" s="165">
        <v>9</v>
      </c>
      <c r="AD87" s="166"/>
      <c r="AE87" s="166"/>
      <c r="AF87" s="110">
        <v>60</v>
      </c>
      <c r="AG87" s="154" t="s">
        <v>55</v>
      </c>
    </row>
    <row r="88" spans="1:33" ht="13.5" thickBot="1">
      <c r="A88" s="155"/>
      <c r="B88" s="156" t="s">
        <v>29</v>
      </c>
      <c r="C88" s="88">
        <f>SUM(C82:C87)</f>
        <v>375</v>
      </c>
      <c r="D88" s="88">
        <f>SUM(D82:D87)</f>
        <v>0</v>
      </c>
      <c r="E88" s="88">
        <f>SUM(E82:E87)</f>
        <v>0</v>
      </c>
      <c r="F88" s="88">
        <f>SUM(F82:F87)</f>
        <v>375</v>
      </c>
      <c r="G88" s="88">
        <f>SUM(G82:G87)</f>
        <v>33</v>
      </c>
      <c r="H88" s="88"/>
      <c r="I88" s="88">
        <f aca="true" t="shared" si="31" ref="I88:AF88">SUM(I82:I87)</f>
        <v>0</v>
      </c>
      <c r="J88" s="88">
        <f t="shared" si="31"/>
        <v>0</v>
      </c>
      <c r="K88" s="88">
        <f t="shared" si="31"/>
        <v>0</v>
      </c>
      <c r="L88" s="88">
        <f t="shared" si="31"/>
        <v>0</v>
      </c>
      <c r="M88" s="88">
        <f t="shared" si="31"/>
        <v>0</v>
      </c>
      <c r="N88" s="88">
        <f t="shared" si="31"/>
        <v>0</v>
      </c>
      <c r="O88" s="88">
        <f t="shared" si="31"/>
        <v>0</v>
      </c>
      <c r="P88" s="88">
        <f t="shared" si="31"/>
        <v>0</v>
      </c>
      <c r="Q88" s="88">
        <f t="shared" si="31"/>
        <v>8</v>
      </c>
      <c r="R88" s="88">
        <f t="shared" si="31"/>
        <v>0</v>
      </c>
      <c r="S88" s="88">
        <f t="shared" si="31"/>
        <v>0</v>
      </c>
      <c r="T88" s="88">
        <f t="shared" si="31"/>
        <v>90</v>
      </c>
      <c r="U88" s="88">
        <f t="shared" si="31"/>
        <v>7</v>
      </c>
      <c r="V88" s="88">
        <f t="shared" si="31"/>
        <v>0</v>
      </c>
      <c r="W88" s="88">
        <f t="shared" si="31"/>
        <v>0</v>
      </c>
      <c r="X88" s="88">
        <f t="shared" si="31"/>
        <v>165</v>
      </c>
      <c r="Y88" s="88">
        <f t="shared" si="31"/>
        <v>9</v>
      </c>
      <c r="Z88" s="88">
        <f t="shared" si="31"/>
        <v>0</v>
      </c>
      <c r="AA88" s="88">
        <f t="shared" si="31"/>
        <v>0</v>
      </c>
      <c r="AB88" s="88">
        <f t="shared" si="31"/>
        <v>60</v>
      </c>
      <c r="AC88" s="88">
        <f t="shared" si="31"/>
        <v>9</v>
      </c>
      <c r="AD88" s="88">
        <f t="shared" si="31"/>
        <v>0</v>
      </c>
      <c r="AE88" s="88">
        <f t="shared" si="31"/>
        <v>0</v>
      </c>
      <c r="AF88" s="88">
        <f t="shared" si="31"/>
        <v>60</v>
      </c>
      <c r="AG88" s="157"/>
    </row>
    <row r="89" spans="1:33" s="261" customFormat="1" ht="13.5" thickBot="1">
      <c r="A89" s="299" t="s">
        <v>146</v>
      </c>
      <c r="B89" s="300"/>
      <c r="C89" s="301"/>
      <c r="D89" s="300"/>
      <c r="E89" s="300"/>
      <c r="F89" s="300"/>
      <c r="G89" s="300"/>
      <c r="H89" s="301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2"/>
    </row>
    <row r="90" spans="1:33" ht="18" customHeight="1">
      <c r="A90" s="36" t="s">
        <v>161</v>
      </c>
      <c r="B90" s="161" t="s">
        <v>147</v>
      </c>
      <c r="C90" s="144">
        <f aca="true" t="shared" si="32" ref="C90:C95">SUM(D90:F90)</f>
        <v>150</v>
      </c>
      <c r="D90" s="117">
        <f aca="true" t="shared" si="33" ref="D90:F95">SUM(J90,N90,R90,V90,Z90,AD90)</f>
        <v>0</v>
      </c>
      <c r="E90" s="24">
        <f t="shared" si="33"/>
        <v>0</v>
      </c>
      <c r="F90" s="24">
        <f t="shared" si="33"/>
        <v>150</v>
      </c>
      <c r="G90" s="138">
        <f aca="true" t="shared" si="34" ref="G90:G95">SUM(I90,M90,Q90,U90,Y90,AC90)</f>
        <v>8</v>
      </c>
      <c r="H90" s="144" t="s">
        <v>46</v>
      </c>
      <c r="I90" s="86"/>
      <c r="J90" s="85"/>
      <c r="K90" s="85"/>
      <c r="L90" s="30"/>
      <c r="M90" s="86"/>
      <c r="N90" s="85"/>
      <c r="O90" s="85"/>
      <c r="P90" s="30"/>
      <c r="Q90" s="86">
        <v>5</v>
      </c>
      <c r="R90" s="85"/>
      <c r="S90" s="85"/>
      <c r="T90" s="30">
        <v>60</v>
      </c>
      <c r="U90" s="86">
        <v>3</v>
      </c>
      <c r="V90" s="85"/>
      <c r="W90" s="85"/>
      <c r="X90" s="30">
        <v>90</v>
      </c>
      <c r="Y90" s="86"/>
      <c r="Z90" s="85"/>
      <c r="AA90" s="85"/>
      <c r="AB90" s="30"/>
      <c r="AC90" s="86"/>
      <c r="AD90" s="85"/>
      <c r="AE90" s="85"/>
      <c r="AF90" s="30"/>
      <c r="AG90" s="39" t="s">
        <v>55</v>
      </c>
    </row>
    <row r="91" spans="1:33" ht="18" customHeight="1">
      <c r="A91" s="36" t="s">
        <v>162</v>
      </c>
      <c r="B91" s="161" t="s">
        <v>177</v>
      </c>
      <c r="C91" s="197">
        <f t="shared" si="32"/>
        <v>90</v>
      </c>
      <c r="D91" s="117">
        <f>SUM(J91,N91,R91,V91,Z91,AD91)</f>
        <v>0</v>
      </c>
      <c r="E91" s="24">
        <f>SUM(K91,O91,S91,W91,AA91,AE91)</f>
        <v>0</v>
      </c>
      <c r="F91" s="24">
        <f>SUM(L91,P91,T91,X91,AB91,AF91)</f>
        <v>90</v>
      </c>
      <c r="G91" s="138">
        <f t="shared" si="34"/>
        <v>3</v>
      </c>
      <c r="H91" s="197" t="s">
        <v>46</v>
      </c>
      <c r="I91" s="86"/>
      <c r="J91" s="85"/>
      <c r="K91" s="85"/>
      <c r="L91" s="30"/>
      <c r="M91" s="86"/>
      <c r="N91" s="85"/>
      <c r="O91" s="85"/>
      <c r="P91" s="30"/>
      <c r="Q91" s="86"/>
      <c r="R91" s="85"/>
      <c r="S91" s="85"/>
      <c r="T91" s="30"/>
      <c r="U91" s="86">
        <v>3</v>
      </c>
      <c r="V91" s="85"/>
      <c r="W91" s="85"/>
      <c r="X91" s="30">
        <v>90</v>
      </c>
      <c r="Y91" s="86"/>
      <c r="Z91" s="85"/>
      <c r="AA91" s="85"/>
      <c r="AB91" s="30"/>
      <c r="AC91" s="86"/>
      <c r="AD91" s="85"/>
      <c r="AE91" s="85"/>
      <c r="AF91" s="30"/>
      <c r="AG91" s="39" t="s">
        <v>34</v>
      </c>
    </row>
    <row r="92" spans="1:33" ht="24">
      <c r="A92" s="36" t="s">
        <v>163</v>
      </c>
      <c r="B92" s="161" t="s">
        <v>180</v>
      </c>
      <c r="C92" s="141">
        <f t="shared" si="32"/>
        <v>15</v>
      </c>
      <c r="D92" s="117">
        <f t="shared" si="33"/>
        <v>0</v>
      </c>
      <c r="E92" s="24">
        <f t="shared" si="33"/>
        <v>15</v>
      </c>
      <c r="F92" s="24">
        <f t="shared" si="33"/>
        <v>0</v>
      </c>
      <c r="G92" s="138">
        <f t="shared" si="34"/>
        <v>3</v>
      </c>
      <c r="H92" s="141" t="s">
        <v>181</v>
      </c>
      <c r="I92" s="86"/>
      <c r="J92" s="85"/>
      <c r="K92" s="85"/>
      <c r="L92" s="30"/>
      <c r="M92" s="86"/>
      <c r="N92" s="85"/>
      <c r="O92" s="85"/>
      <c r="P92" s="30"/>
      <c r="Q92" s="86">
        <v>3</v>
      </c>
      <c r="R92" s="85"/>
      <c r="S92" s="85">
        <v>15</v>
      </c>
      <c r="T92" s="30"/>
      <c r="U92" s="86"/>
      <c r="V92" s="85"/>
      <c r="W92" s="85"/>
      <c r="X92" s="30"/>
      <c r="Y92" s="86"/>
      <c r="Z92" s="85"/>
      <c r="AA92" s="85"/>
      <c r="AB92" s="30"/>
      <c r="AC92" s="86"/>
      <c r="AD92" s="85"/>
      <c r="AE92" s="85"/>
      <c r="AF92" s="30"/>
      <c r="AG92" s="39" t="s">
        <v>151</v>
      </c>
    </row>
    <row r="93" spans="1:33" ht="12.75">
      <c r="A93" s="36" t="s">
        <v>164</v>
      </c>
      <c r="B93" s="38" t="s">
        <v>148</v>
      </c>
      <c r="C93" s="141">
        <f t="shared" si="32"/>
        <v>45</v>
      </c>
      <c r="D93" s="117">
        <f t="shared" si="33"/>
        <v>0</v>
      </c>
      <c r="E93" s="24">
        <f t="shared" si="33"/>
        <v>0</v>
      </c>
      <c r="F93" s="24">
        <f t="shared" si="33"/>
        <v>45</v>
      </c>
      <c r="G93" s="138">
        <f t="shared" si="34"/>
        <v>2</v>
      </c>
      <c r="H93" s="141" t="s">
        <v>46</v>
      </c>
      <c r="I93" s="86"/>
      <c r="J93" s="85"/>
      <c r="K93" s="85"/>
      <c r="L93" s="30"/>
      <c r="M93" s="86"/>
      <c r="N93" s="85"/>
      <c r="O93" s="85"/>
      <c r="P93" s="30"/>
      <c r="Q93" s="86"/>
      <c r="R93" s="85"/>
      <c r="S93" s="85"/>
      <c r="T93" s="30"/>
      <c r="U93" s="86">
        <v>2</v>
      </c>
      <c r="V93" s="85"/>
      <c r="W93" s="85"/>
      <c r="X93" s="30">
        <v>45</v>
      </c>
      <c r="Y93" s="86"/>
      <c r="Z93" s="85"/>
      <c r="AA93" s="85"/>
      <c r="AB93" s="30"/>
      <c r="AC93" s="86"/>
      <c r="AD93" s="85"/>
      <c r="AE93" s="85"/>
      <c r="AF93" s="30"/>
      <c r="AG93" s="39" t="s">
        <v>34</v>
      </c>
    </row>
    <row r="94" spans="1:33" ht="12.75">
      <c r="A94" s="36" t="s">
        <v>165</v>
      </c>
      <c r="B94" s="38" t="s">
        <v>87</v>
      </c>
      <c r="C94" s="141">
        <f t="shared" si="32"/>
        <v>60</v>
      </c>
      <c r="D94" s="117">
        <f t="shared" si="33"/>
        <v>0</v>
      </c>
      <c r="E94" s="24">
        <f t="shared" si="33"/>
        <v>0</v>
      </c>
      <c r="F94" s="24">
        <f t="shared" si="33"/>
        <v>60</v>
      </c>
      <c r="G94" s="138">
        <f t="shared" si="34"/>
        <v>2</v>
      </c>
      <c r="H94" s="141" t="s">
        <v>46</v>
      </c>
      <c r="I94" s="86"/>
      <c r="J94" s="85"/>
      <c r="K94" s="85"/>
      <c r="L94" s="30"/>
      <c r="M94" s="86"/>
      <c r="N94" s="85"/>
      <c r="O94" s="85"/>
      <c r="P94" s="30"/>
      <c r="Q94" s="86"/>
      <c r="R94" s="85"/>
      <c r="S94" s="85"/>
      <c r="T94" s="30"/>
      <c r="U94" s="86">
        <v>2</v>
      </c>
      <c r="V94" s="85"/>
      <c r="W94" s="85"/>
      <c r="X94" s="30">
        <v>60</v>
      </c>
      <c r="Y94" s="86"/>
      <c r="Z94" s="85"/>
      <c r="AA94" s="85"/>
      <c r="AB94" s="30"/>
      <c r="AC94" s="86"/>
      <c r="AD94" s="85"/>
      <c r="AE94" s="85"/>
      <c r="AF94" s="30"/>
      <c r="AG94" s="39" t="s">
        <v>55</v>
      </c>
    </row>
    <row r="95" spans="1:33" ht="13.5" thickBot="1">
      <c r="A95" s="115" t="s">
        <v>166</v>
      </c>
      <c r="B95" s="158" t="s">
        <v>97</v>
      </c>
      <c r="C95" s="143">
        <f t="shared" si="32"/>
        <v>120</v>
      </c>
      <c r="D95" s="118">
        <f t="shared" si="33"/>
        <v>0</v>
      </c>
      <c r="E95" s="109">
        <f t="shared" si="33"/>
        <v>0</v>
      </c>
      <c r="F95" s="109">
        <f t="shared" si="33"/>
        <v>120</v>
      </c>
      <c r="G95" s="139">
        <f t="shared" si="34"/>
        <v>18</v>
      </c>
      <c r="H95" s="143" t="s">
        <v>46</v>
      </c>
      <c r="I95" s="165"/>
      <c r="J95" s="166"/>
      <c r="K95" s="166"/>
      <c r="L95" s="110"/>
      <c r="M95" s="165"/>
      <c r="N95" s="166"/>
      <c r="O95" s="166"/>
      <c r="P95" s="110"/>
      <c r="Q95" s="165"/>
      <c r="R95" s="166"/>
      <c r="S95" s="166"/>
      <c r="T95" s="110"/>
      <c r="U95" s="165"/>
      <c r="V95" s="166"/>
      <c r="W95" s="166"/>
      <c r="X95" s="110"/>
      <c r="Y95" s="165">
        <v>9</v>
      </c>
      <c r="Z95" s="166"/>
      <c r="AA95" s="166"/>
      <c r="AB95" s="110">
        <v>60</v>
      </c>
      <c r="AC95" s="165">
        <v>9</v>
      </c>
      <c r="AD95" s="166"/>
      <c r="AE95" s="166"/>
      <c r="AF95" s="110">
        <v>60</v>
      </c>
      <c r="AG95" s="154" t="s">
        <v>55</v>
      </c>
    </row>
    <row r="96" spans="1:33" ht="13.5" thickBot="1">
      <c r="A96" s="155"/>
      <c r="B96" s="156" t="s">
        <v>29</v>
      </c>
      <c r="C96" s="88">
        <f>SUM(C90:C95)</f>
        <v>480</v>
      </c>
      <c r="D96" s="88">
        <f>SUM(D90:D95)</f>
        <v>0</v>
      </c>
      <c r="E96" s="88">
        <f>SUM(E90:E95)</f>
        <v>15</v>
      </c>
      <c r="F96" s="88">
        <f>SUM(F90:F95)</f>
        <v>465</v>
      </c>
      <c r="G96" s="88">
        <f>SUM(G90:G95)</f>
        <v>36</v>
      </c>
      <c r="H96" s="88"/>
      <c r="I96" s="88">
        <f aca="true" t="shared" si="35" ref="I96:AF96">SUM(I90:I95)</f>
        <v>0</v>
      </c>
      <c r="J96" s="88">
        <f t="shared" si="35"/>
        <v>0</v>
      </c>
      <c r="K96" s="88">
        <f t="shared" si="35"/>
        <v>0</v>
      </c>
      <c r="L96" s="88">
        <f t="shared" si="35"/>
        <v>0</v>
      </c>
      <c r="M96" s="88">
        <f t="shared" si="35"/>
        <v>0</v>
      </c>
      <c r="N96" s="88">
        <f t="shared" si="35"/>
        <v>0</v>
      </c>
      <c r="O96" s="88">
        <f t="shared" si="35"/>
        <v>0</v>
      </c>
      <c r="P96" s="88">
        <f t="shared" si="35"/>
        <v>0</v>
      </c>
      <c r="Q96" s="88">
        <f t="shared" si="35"/>
        <v>8</v>
      </c>
      <c r="R96" s="88">
        <f t="shared" si="35"/>
        <v>0</v>
      </c>
      <c r="S96" s="88">
        <f t="shared" si="35"/>
        <v>15</v>
      </c>
      <c r="T96" s="88">
        <f t="shared" si="35"/>
        <v>60</v>
      </c>
      <c r="U96" s="88">
        <f t="shared" si="35"/>
        <v>10</v>
      </c>
      <c r="V96" s="88">
        <f t="shared" si="35"/>
        <v>0</v>
      </c>
      <c r="W96" s="88">
        <f t="shared" si="35"/>
        <v>0</v>
      </c>
      <c r="X96" s="88">
        <f>SUM(X90:X95)</f>
        <v>285</v>
      </c>
      <c r="Y96" s="88">
        <f t="shared" si="35"/>
        <v>9</v>
      </c>
      <c r="Z96" s="88">
        <f t="shared" si="35"/>
        <v>0</v>
      </c>
      <c r="AA96" s="88">
        <f t="shared" si="35"/>
        <v>0</v>
      </c>
      <c r="AB96" s="88">
        <f t="shared" si="35"/>
        <v>60</v>
      </c>
      <c r="AC96" s="88">
        <f t="shared" si="35"/>
        <v>9</v>
      </c>
      <c r="AD96" s="88">
        <f t="shared" si="35"/>
        <v>0</v>
      </c>
      <c r="AE96" s="88">
        <f t="shared" si="35"/>
        <v>0</v>
      </c>
      <c r="AF96" s="88">
        <f t="shared" si="35"/>
        <v>60</v>
      </c>
      <c r="AG96" s="157"/>
    </row>
    <row r="97" spans="1:256" s="78" customFormat="1" ht="14.25" customHeight="1" thickBot="1">
      <c r="A97" s="311" t="s">
        <v>149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  <c r="BI97" s="307"/>
      <c r="BJ97" s="307"/>
      <c r="BK97" s="307"/>
      <c r="BL97" s="307"/>
      <c r="BM97" s="307"/>
      <c r="BN97" s="307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6"/>
      <c r="CH97" s="286"/>
      <c r="CI97" s="286"/>
      <c r="CJ97" s="286"/>
      <c r="CK97" s="286"/>
      <c r="CL97" s="286"/>
      <c r="CM97" s="286"/>
      <c r="CN97" s="286"/>
      <c r="CO97" s="286"/>
      <c r="CP97" s="286"/>
      <c r="CQ97" s="286"/>
      <c r="CR97" s="286"/>
      <c r="CS97" s="286"/>
      <c r="CT97" s="286"/>
      <c r="CU97" s="303"/>
      <c r="CV97" s="285"/>
      <c r="CW97" s="286"/>
      <c r="CX97" s="286"/>
      <c r="CY97" s="286"/>
      <c r="CZ97" s="286"/>
      <c r="DA97" s="286"/>
      <c r="DB97" s="286"/>
      <c r="DC97" s="286"/>
      <c r="DD97" s="286"/>
      <c r="DE97" s="286"/>
      <c r="DF97" s="286"/>
      <c r="DG97" s="286"/>
      <c r="DH97" s="286"/>
      <c r="DI97" s="286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303"/>
      <c r="EC97" s="285"/>
      <c r="ED97" s="286"/>
      <c r="EE97" s="286"/>
      <c r="EF97" s="286"/>
      <c r="EG97" s="286"/>
      <c r="EH97" s="286"/>
      <c r="EI97" s="286"/>
      <c r="EJ97" s="286"/>
      <c r="EK97" s="286"/>
      <c r="EL97" s="286"/>
      <c r="EM97" s="286"/>
      <c r="EN97" s="286"/>
      <c r="EO97" s="286"/>
      <c r="EP97" s="286"/>
      <c r="EQ97" s="286"/>
      <c r="ER97" s="286"/>
      <c r="ES97" s="286"/>
      <c r="ET97" s="286"/>
      <c r="EU97" s="286"/>
      <c r="EV97" s="286"/>
      <c r="EW97" s="286"/>
      <c r="EX97" s="286"/>
      <c r="EY97" s="286"/>
      <c r="EZ97" s="286"/>
      <c r="FA97" s="286"/>
      <c r="FB97" s="286"/>
      <c r="FC97" s="286"/>
      <c r="FD97" s="286"/>
      <c r="FE97" s="286"/>
      <c r="FF97" s="286"/>
      <c r="FG97" s="286"/>
      <c r="FH97" s="286"/>
      <c r="FI97" s="303"/>
      <c r="FJ97" s="285"/>
      <c r="FK97" s="286"/>
      <c r="FL97" s="286"/>
      <c r="FM97" s="286"/>
      <c r="FN97" s="286"/>
      <c r="FO97" s="286"/>
      <c r="FP97" s="286"/>
      <c r="FQ97" s="286"/>
      <c r="FR97" s="286"/>
      <c r="FS97" s="286"/>
      <c r="FT97" s="286"/>
      <c r="FU97" s="286"/>
      <c r="FV97" s="286"/>
      <c r="FW97" s="286"/>
      <c r="FX97" s="286"/>
      <c r="FY97" s="286"/>
      <c r="FZ97" s="286"/>
      <c r="GA97" s="286"/>
      <c r="GB97" s="286"/>
      <c r="GC97" s="286"/>
      <c r="GD97" s="286"/>
      <c r="GE97" s="286"/>
      <c r="GF97" s="286"/>
      <c r="GG97" s="286"/>
      <c r="GH97" s="286"/>
      <c r="GI97" s="286"/>
      <c r="GJ97" s="286"/>
      <c r="GK97" s="286"/>
      <c r="GL97" s="286"/>
      <c r="GM97" s="286"/>
      <c r="GN97" s="286"/>
      <c r="GO97" s="286"/>
      <c r="GP97" s="303"/>
      <c r="GQ97" s="285"/>
      <c r="GR97" s="286"/>
      <c r="GS97" s="286"/>
      <c r="GT97" s="286"/>
      <c r="GU97" s="286"/>
      <c r="GV97" s="286"/>
      <c r="GW97" s="286"/>
      <c r="GX97" s="286"/>
      <c r="GY97" s="286"/>
      <c r="GZ97" s="286"/>
      <c r="HA97" s="286"/>
      <c r="HB97" s="286"/>
      <c r="HC97" s="286"/>
      <c r="HD97" s="286"/>
      <c r="HE97" s="286"/>
      <c r="HF97" s="286"/>
      <c r="HG97" s="286"/>
      <c r="HH97" s="286"/>
      <c r="HI97" s="286"/>
      <c r="HJ97" s="286"/>
      <c r="HK97" s="286"/>
      <c r="HL97" s="286"/>
      <c r="HM97" s="286"/>
      <c r="HN97" s="286"/>
      <c r="HO97" s="286"/>
      <c r="HP97" s="286"/>
      <c r="HQ97" s="286"/>
      <c r="HR97" s="286"/>
      <c r="HS97" s="286"/>
      <c r="HT97" s="286"/>
      <c r="HU97" s="286"/>
      <c r="HV97" s="286"/>
      <c r="HW97" s="303"/>
      <c r="HX97" s="285"/>
      <c r="HY97" s="286"/>
      <c r="HZ97" s="286"/>
      <c r="IA97" s="286"/>
      <c r="IB97" s="286"/>
      <c r="IC97" s="286"/>
      <c r="ID97" s="286"/>
      <c r="IE97" s="286"/>
      <c r="IF97" s="286"/>
      <c r="IG97" s="286"/>
      <c r="IH97" s="286"/>
      <c r="II97" s="286"/>
      <c r="IJ97" s="286"/>
      <c r="IK97" s="286"/>
      <c r="IL97" s="286"/>
      <c r="IM97" s="286"/>
      <c r="IN97" s="286"/>
      <c r="IO97" s="286"/>
      <c r="IP97" s="286"/>
      <c r="IQ97" s="286"/>
      <c r="IR97" s="286"/>
      <c r="IS97" s="286"/>
      <c r="IT97" s="286"/>
      <c r="IU97" s="286"/>
      <c r="IV97" s="286"/>
    </row>
    <row r="98" spans="1:33" s="53" customFormat="1" ht="28.5" customHeight="1">
      <c r="A98" s="174" t="s">
        <v>68</v>
      </c>
      <c r="B98" s="178" t="s">
        <v>67</v>
      </c>
      <c r="C98" s="46"/>
      <c r="D98" s="47"/>
      <c r="E98" s="47"/>
      <c r="F98" s="47"/>
      <c r="G98" s="182">
        <f>SUM(I98,M98,Q98,U98,Y98,AC98)</f>
        <v>1</v>
      </c>
      <c r="H98" s="174" t="s">
        <v>46</v>
      </c>
      <c r="I98" s="168"/>
      <c r="J98" s="169"/>
      <c r="K98" s="169"/>
      <c r="L98" s="50"/>
      <c r="M98" s="233">
        <v>1</v>
      </c>
      <c r="N98" s="169"/>
      <c r="O98" s="169"/>
      <c r="P98" s="50"/>
      <c r="Q98" s="168"/>
      <c r="R98" s="169"/>
      <c r="S98" s="169"/>
      <c r="T98" s="50"/>
      <c r="U98" s="168"/>
      <c r="V98" s="169"/>
      <c r="W98" s="169"/>
      <c r="X98" s="50"/>
      <c r="Y98" s="168"/>
      <c r="Z98" s="169"/>
      <c r="AA98" s="169"/>
      <c r="AB98" s="50"/>
      <c r="AC98" s="168"/>
      <c r="AD98" s="169"/>
      <c r="AE98" s="169"/>
      <c r="AF98" s="170"/>
      <c r="AG98" s="90" t="s">
        <v>28</v>
      </c>
    </row>
    <row r="99" spans="1:33" s="53" customFormat="1" ht="23.25" customHeight="1">
      <c r="A99" s="175" t="s">
        <v>78</v>
      </c>
      <c r="B99" s="179" t="s">
        <v>77</v>
      </c>
      <c r="C99" s="54"/>
      <c r="D99" s="55"/>
      <c r="E99" s="55"/>
      <c r="F99" s="55"/>
      <c r="G99" s="183">
        <f>SUM(I99,M99,Q99,U99,Y99,AC99)</f>
        <v>2</v>
      </c>
      <c r="H99" s="175" t="s">
        <v>46</v>
      </c>
      <c r="I99" s="48"/>
      <c r="J99" s="49"/>
      <c r="K99" s="49"/>
      <c r="L99" s="51"/>
      <c r="M99" s="48"/>
      <c r="N99" s="49"/>
      <c r="O99" s="49"/>
      <c r="P99" s="51"/>
      <c r="Q99" s="232">
        <v>2</v>
      </c>
      <c r="R99" s="49"/>
      <c r="S99" s="49"/>
      <c r="T99" s="51"/>
      <c r="U99" s="48"/>
      <c r="V99" s="49"/>
      <c r="W99" s="49"/>
      <c r="X99" s="51"/>
      <c r="Y99" s="48"/>
      <c r="Z99" s="49"/>
      <c r="AA99" s="49"/>
      <c r="AB99" s="51"/>
      <c r="AC99" s="48"/>
      <c r="AD99" s="49"/>
      <c r="AE99" s="49"/>
      <c r="AF99" s="52"/>
      <c r="AG99" s="91" t="s">
        <v>28</v>
      </c>
    </row>
    <row r="100" spans="1:33" s="53" customFormat="1" ht="25.5" customHeight="1">
      <c r="A100" s="175" t="s">
        <v>100</v>
      </c>
      <c r="B100" s="180" t="s">
        <v>94</v>
      </c>
      <c r="C100" s="58"/>
      <c r="D100" s="59"/>
      <c r="E100" s="59"/>
      <c r="F100" s="59"/>
      <c r="G100" s="184">
        <f>SUM(I100,M100,Q100,U100,Y100,AC100)</f>
        <v>5</v>
      </c>
      <c r="H100" s="92" t="s">
        <v>46</v>
      </c>
      <c r="I100" s="62"/>
      <c r="J100" s="63"/>
      <c r="K100" s="63"/>
      <c r="L100" s="64"/>
      <c r="M100" s="62"/>
      <c r="N100" s="63"/>
      <c r="O100" s="63"/>
      <c r="P100" s="64"/>
      <c r="Q100" s="62"/>
      <c r="R100" s="63"/>
      <c r="S100" s="63"/>
      <c r="T100" s="64"/>
      <c r="U100" s="62"/>
      <c r="V100" s="63"/>
      <c r="W100" s="63"/>
      <c r="X100" s="64"/>
      <c r="Y100" s="231">
        <v>5</v>
      </c>
      <c r="Z100" s="63"/>
      <c r="AA100" s="63"/>
      <c r="AB100" s="64"/>
      <c r="AC100" s="62"/>
      <c r="AD100" s="63"/>
      <c r="AE100" s="63"/>
      <c r="AF100" s="65"/>
      <c r="AG100" s="92" t="s">
        <v>159</v>
      </c>
    </row>
    <row r="101" spans="1:33" s="53" customFormat="1" ht="33.75" customHeight="1" thickBot="1">
      <c r="A101" s="177" t="s">
        <v>101</v>
      </c>
      <c r="B101" s="181" t="s">
        <v>99</v>
      </c>
      <c r="C101" s="66"/>
      <c r="D101" s="100"/>
      <c r="E101" s="67"/>
      <c r="F101" s="67"/>
      <c r="G101" s="185">
        <f>SUM(I101,M101,Q101,U101,Y101,AC101)</f>
        <v>5</v>
      </c>
      <c r="H101" s="93" t="s">
        <v>46</v>
      </c>
      <c r="I101" s="62"/>
      <c r="J101" s="63"/>
      <c r="K101" s="63"/>
      <c r="L101" s="64"/>
      <c r="M101" s="62"/>
      <c r="N101" s="63"/>
      <c r="O101" s="63"/>
      <c r="P101" s="64"/>
      <c r="Q101" s="62"/>
      <c r="R101" s="63"/>
      <c r="S101" s="63"/>
      <c r="T101" s="64"/>
      <c r="U101" s="62"/>
      <c r="V101" s="63"/>
      <c r="W101" s="63"/>
      <c r="X101" s="64"/>
      <c r="Y101" s="62"/>
      <c r="Z101" s="63"/>
      <c r="AA101" s="63"/>
      <c r="AB101" s="64"/>
      <c r="AC101" s="231">
        <v>5</v>
      </c>
      <c r="AD101" s="63"/>
      <c r="AE101" s="63"/>
      <c r="AF101" s="65"/>
      <c r="AG101" s="93" t="s">
        <v>27</v>
      </c>
    </row>
    <row r="102" spans="1:33" ht="15" thickBot="1">
      <c r="A102" s="106"/>
      <c r="B102" s="171" t="s">
        <v>29</v>
      </c>
      <c r="C102" s="99"/>
      <c r="D102" s="94"/>
      <c r="E102" s="97"/>
      <c r="F102" s="96"/>
      <c r="G102" s="98">
        <f>SUM(G98:G101)</f>
        <v>13</v>
      </c>
      <c r="H102" s="94"/>
      <c r="I102" s="95"/>
      <c r="J102" s="95"/>
      <c r="K102" s="95"/>
      <c r="L102" s="95"/>
      <c r="M102" s="95">
        <f>SUM(M98:M101)</f>
        <v>1</v>
      </c>
      <c r="N102" s="95"/>
      <c r="O102" s="95"/>
      <c r="P102" s="95"/>
      <c r="Q102" s="95">
        <f>SUM(Q98:Q101)</f>
        <v>2</v>
      </c>
      <c r="R102" s="95"/>
      <c r="S102" s="95"/>
      <c r="T102" s="95"/>
      <c r="U102" s="95">
        <f>SUM(U98:U101)</f>
        <v>0</v>
      </c>
      <c r="V102" s="95"/>
      <c r="W102" s="95"/>
      <c r="X102" s="95"/>
      <c r="Y102" s="95">
        <f>SUM(Y98:Y101)</f>
        <v>5</v>
      </c>
      <c r="Z102" s="95"/>
      <c r="AA102" s="95"/>
      <c r="AB102" s="95"/>
      <c r="AC102" s="95">
        <f>SUM(AC98:AC101)</f>
        <v>5</v>
      </c>
      <c r="AD102" s="95"/>
      <c r="AE102" s="95"/>
      <c r="AF102" s="103"/>
      <c r="AG102" s="104"/>
    </row>
    <row r="103" spans="1:33" ht="12.75">
      <c r="A103" s="176"/>
      <c r="B103" s="172" t="s">
        <v>167</v>
      </c>
      <c r="C103" s="101">
        <f>SUM(C24,C33,C47,C55,C64)</f>
        <v>2295</v>
      </c>
      <c r="D103" s="101">
        <f>SUM(D24,D33,D47,D55,D64)</f>
        <v>375</v>
      </c>
      <c r="E103" s="101">
        <f>SUM(E24,E33,E47,E55,E64)</f>
        <v>660</v>
      </c>
      <c r="F103" s="101">
        <f>SUM(F24,F33,F47,F55,F64)</f>
        <v>1260</v>
      </c>
      <c r="G103" s="101">
        <f>SUM(G24,G33,G47,G55,G64)</f>
        <v>170</v>
      </c>
      <c r="H103" s="102"/>
      <c r="I103" s="101">
        <f aca="true" t="shared" si="36" ref="I103:AF103">SUM(I24,I33,I47,I55,I64)</f>
        <v>30</v>
      </c>
      <c r="J103" s="101">
        <f t="shared" si="36"/>
        <v>60</v>
      </c>
      <c r="K103" s="101">
        <f t="shared" si="36"/>
        <v>135</v>
      </c>
      <c r="L103" s="101">
        <f t="shared" si="36"/>
        <v>150</v>
      </c>
      <c r="M103" s="101">
        <f t="shared" si="36"/>
        <v>29</v>
      </c>
      <c r="N103" s="101">
        <f t="shared" si="36"/>
        <v>60</v>
      </c>
      <c r="O103" s="101">
        <f t="shared" si="36"/>
        <v>165</v>
      </c>
      <c r="P103" s="101">
        <f t="shared" si="36"/>
        <v>300</v>
      </c>
      <c r="Q103" s="101">
        <f t="shared" si="36"/>
        <v>28</v>
      </c>
      <c r="R103" s="101">
        <f t="shared" si="36"/>
        <v>90</v>
      </c>
      <c r="S103" s="101">
        <f t="shared" si="36"/>
        <v>120</v>
      </c>
      <c r="T103" s="101">
        <f t="shared" si="36"/>
        <v>270</v>
      </c>
      <c r="U103" s="101">
        <f t="shared" si="36"/>
        <v>30</v>
      </c>
      <c r="V103" s="101">
        <f t="shared" si="36"/>
        <v>110</v>
      </c>
      <c r="W103" s="101">
        <f t="shared" si="36"/>
        <v>160</v>
      </c>
      <c r="X103" s="101">
        <f t="shared" si="36"/>
        <v>285</v>
      </c>
      <c r="Y103" s="101">
        <f t="shared" si="36"/>
        <v>28</v>
      </c>
      <c r="Z103" s="101">
        <f t="shared" si="36"/>
        <v>55</v>
      </c>
      <c r="AA103" s="101">
        <f t="shared" si="36"/>
        <v>55</v>
      </c>
      <c r="AB103" s="101">
        <f t="shared" si="36"/>
        <v>135</v>
      </c>
      <c r="AC103" s="101">
        <f t="shared" si="36"/>
        <v>25</v>
      </c>
      <c r="AD103" s="101">
        <f t="shared" si="36"/>
        <v>0</v>
      </c>
      <c r="AE103" s="101">
        <f t="shared" si="36"/>
        <v>25</v>
      </c>
      <c r="AF103" s="101">
        <f t="shared" si="36"/>
        <v>120</v>
      </c>
      <c r="AG103" s="105"/>
    </row>
    <row r="104" spans="1:33" s="267" customFormat="1" ht="12.75">
      <c r="A104" s="268"/>
      <c r="B104" s="269" t="s">
        <v>168</v>
      </c>
      <c r="C104" s="270">
        <f>SUM(C24,C33,C47,C55,C73)</f>
        <v>2295</v>
      </c>
      <c r="D104" s="270">
        <f>SUM(D24,D33,D47,D55,D73)</f>
        <v>290</v>
      </c>
      <c r="E104" s="270">
        <f>SUM(E24,E33,E47,E55,E73)</f>
        <v>580</v>
      </c>
      <c r="F104" s="270">
        <f>SUM(F24,F33,F47,F55,F73)</f>
        <v>1425</v>
      </c>
      <c r="G104" s="270">
        <f>SUM(G24,G33,G47,G55,G73)</f>
        <v>170</v>
      </c>
      <c r="H104" s="271"/>
      <c r="I104" s="270">
        <f aca="true" t="shared" si="37" ref="I104:AF104">SUM(I24,I33,I47,I55,I73)</f>
        <v>30</v>
      </c>
      <c r="J104" s="270">
        <f t="shared" si="37"/>
        <v>60</v>
      </c>
      <c r="K104" s="270">
        <f t="shared" si="37"/>
        <v>135</v>
      </c>
      <c r="L104" s="270">
        <f t="shared" si="37"/>
        <v>150</v>
      </c>
      <c r="M104" s="270">
        <f t="shared" si="37"/>
        <v>29</v>
      </c>
      <c r="N104" s="270">
        <f t="shared" si="37"/>
        <v>60</v>
      </c>
      <c r="O104" s="270">
        <f t="shared" si="37"/>
        <v>165</v>
      </c>
      <c r="P104" s="270">
        <f t="shared" si="37"/>
        <v>300</v>
      </c>
      <c r="Q104" s="270">
        <f t="shared" si="37"/>
        <v>28</v>
      </c>
      <c r="R104" s="270">
        <f t="shared" si="37"/>
        <v>60</v>
      </c>
      <c r="S104" s="270">
        <f t="shared" si="37"/>
        <v>90</v>
      </c>
      <c r="T104" s="270">
        <f t="shared" si="37"/>
        <v>360</v>
      </c>
      <c r="U104" s="270">
        <f t="shared" si="37"/>
        <v>30</v>
      </c>
      <c r="V104" s="270">
        <f t="shared" si="37"/>
        <v>55</v>
      </c>
      <c r="W104" s="270">
        <f t="shared" si="37"/>
        <v>110</v>
      </c>
      <c r="X104" s="270">
        <f t="shared" si="37"/>
        <v>360</v>
      </c>
      <c r="Y104" s="270">
        <f t="shared" si="37"/>
        <v>28</v>
      </c>
      <c r="Z104" s="270">
        <f t="shared" si="37"/>
        <v>55</v>
      </c>
      <c r="AA104" s="270">
        <f t="shared" si="37"/>
        <v>55</v>
      </c>
      <c r="AB104" s="270">
        <f t="shared" si="37"/>
        <v>135</v>
      </c>
      <c r="AC104" s="270">
        <f t="shared" si="37"/>
        <v>25</v>
      </c>
      <c r="AD104" s="270">
        <f t="shared" si="37"/>
        <v>0</v>
      </c>
      <c r="AE104" s="270">
        <f t="shared" si="37"/>
        <v>25</v>
      </c>
      <c r="AF104" s="270">
        <f t="shared" si="37"/>
        <v>120</v>
      </c>
      <c r="AG104" s="272"/>
    </row>
    <row r="105" spans="1:33" s="278" customFormat="1" ht="12.75">
      <c r="A105" s="273"/>
      <c r="B105" s="274" t="s">
        <v>169</v>
      </c>
      <c r="C105" s="275">
        <f>SUM(C24,C33,C47,C55,C80)</f>
        <v>2295</v>
      </c>
      <c r="D105" s="275">
        <f>SUM(D24,D33,D47,D55,D80)</f>
        <v>270</v>
      </c>
      <c r="E105" s="275">
        <f>SUM(E24,E33,E47,E55,E80)</f>
        <v>570</v>
      </c>
      <c r="F105" s="275">
        <f>SUM(F24,F33,F47,F55,F80)</f>
        <v>1455</v>
      </c>
      <c r="G105" s="275">
        <f>SUM(G24,G33,G47,G55,G80)</f>
        <v>170</v>
      </c>
      <c r="H105" s="276"/>
      <c r="I105" s="275">
        <f aca="true" t="shared" si="38" ref="I105:AF105">SUM(I24,I33,I47,I55,I80)</f>
        <v>30</v>
      </c>
      <c r="J105" s="275">
        <f t="shared" si="38"/>
        <v>60</v>
      </c>
      <c r="K105" s="275">
        <f t="shared" si="38"/>
        <v>135</v>
      </c>
      <c r="L105" s="275">
        <f t="shared" si="38"/>
        <v>150</v>
      </c>
      <c r="M105" s="275">
        <f t="shared" si="38"/>
        <v>29</v>
      </c>
      <c r="N105" s="275">
        <f t="shared" si="38"/>
        <v>60</v>
      </c>
      <c r="O105" s="275">
        <f t="shared" si="38"/>
        <v>165</v>
      </c>
      <c r="P105" s="275">
        <f t="shared" si="38"/>
        <v>300</v>
      </c>
      <c r="Q105" s="275">
        <f t="shared" si="38"/>
        <v>28</v>
      </c>
      <c r="R105" s="275">
        <f t="shared" si="38"/>
        <v>45</v>
      </c>
      <c r="S105" s="275">
        <f t="shared" si="38"/>
        <v>90</v>
      </c>
      <c r="T105" s="275">
        <f t="shared" si="38"/>
        <v>390</v>
      </c>
      <c r="U105" s="275">
        <f t="shared" si="38"/>
        <v>30</v>
      </c>
      <c r="V105" s="275">
        <f t="shared" si="38"/>
        <v>50</v>
      </c>
      <c r="W105" s="275">
        <f t="shared" si="38"/>
        <v>100</v>
      </c>
      <c r="X105" s="275">
        <f t="shared" si="38"/>
        <v>360</v>
      </c>
      <c r="Y105" s="275">
        <f t="shared" si="38"/>
        <v>28</v>
      </c>
      <c r="Z105" s="275">
        <f t="shared" si="38"/>
        <v>55</v>
      </c>
      <c r="AA105" s="275">
        <f t="shared" si="38"/>
        <v>55</v>
      </c>
      <c r="AB105" s="275">
        <f t="shared" si="38"/>
        <v>135</v>
      </c>
      <c r="AC105" s="275">
        <f t="shared" si="38"/>
        <v>25</v>
      </c>
      <c r="AD105" s="275">
        <f t="shared" si="38"/>
        <v>0</v>
      </c>
      <c r="AE105" s="275">
        <f t="shared" si="38"/>
        <v>25</v>
      </c>
      <c r="AF105" s="275">
        <f t="shared" si="38"/>
        <v>120</v>
      </c>
      <c r="AG105" s="277"/>
    </row>
    <row r="106" spans="1:33" s="250" customFormat="1" ht="13.5" thickBot="1">
      <c r="A106" s="251"/>
      <c r="B106" s="252" t="s">
        <v>170</v>
      </c>
      <c r="C106" s="253">
        <f>SUM(C24,C33,C47,C55,C88)</f>
        <v>2295</v>
      </c>
      <c r="D106" s="253">
        <f>SUM(D24,D33,D47,D55,D88)</f>
        <v>270</v>
      </c>
      <c r="E106" s="253">
        <f>SUM(E24,E33,E47,E55,E88)</f>
        <v>570</v>
      </c>
      <c r="F106" s="253">
        <f>SUM(F24,F33,F47,F55,F88)</f>
        <v>1455</v>
      </c>
      <c r="G106" s="253">
        <f>SUM(G24,G33,G47,G55,G88)</f>
        <v>170</v>
      </c>
      <c r="H106" s="254"/>
      <c r="I106" s="253">
        <f aca="true" t="shared" si="39" ref="I106:AF106">SUM(I24,I33,I47,I55,I88)</f>
        <v>30</v>
      </c>
      <c r="J106" s="253">
        <f t="shared" si="39"/>
        <v>60</v>
      </c>
      <c r="K106" s="253">
        <f t="shared" si="39"/>
        <v>135</v>
      </c>
      <c r="L106" s="253">
        <f t="shared" si="39"/>
        <v>150</v>
      </c>
      <c r="M106" s="253">
        <f t="shared" si="39"/>
        <v>29</v>
      </c>
      <c r="N106" s="253">
        <f t="shared" si="39"/>
        <v>60</v>
      </c>
      <c r="O106" s="253">
        <f t="shared" si="39"/>
        <v>165</v>
      </c>
      <c r="P106" s="253">
        <f t="shared" si="39"/>
        <v>300</v>
      </c>
      <c r="Q106" s="253">
        <f t="shared" si="39"/>
        <v>28</v>
      </c>
      <c r="R106" s="253">
        <f t="shared" si="39"/>
        <v>45</v>
      </c>
      <c r="S106" s="253">
        <f t="shared" si="39"/>
        <v>90</v>
      </c>
      <c r="T106" s="253">
        <f t="shared" si="39"/>
        <v>360</v>
      </c>
      <c r="U106" s="253">
        <f t="shared" si="39"/>
        <v>30</v>
      </c>
      <c r="V106" s="253">
        <f t="shared" si="39"/>
        <v>50</v>
      </c>
      <c r="W106" s="253">
        <f t="shared" si="39"/>
        <v>100</v>
      </c>
      <c r="X106" s="253">
        <f t="shared" si="39"/>
        <v>390</v>
      </c>
      <c r="Y106" s="253">
        <f t="shared" si="39"/>
        <v>28</v>
      </c>
      <c r="Z106" s="253">
        <f t="shared" si="39"/>
        <v>55</v>
      </c>
      <c r="AA106" s="253">
        <f t="shared" si="39"/>
        <v>55</v>
      </c>
      <c r="AB106" s="253">
        <f t="shared" si="39"/>
        <v>135</v>
      </c>
      <c r="AC106" s="253">
        <f t="shared" si="39"/>
        <v>25</v>
      </c>
      <c r="AD106" s="253">
        <f t="shared" si="39"/>
        <v>0</v>
      </c>
      <c r="AE106" s="253">
        <f t="shared" si="39"/>
        <v>25</v>
      </c>
      <c r="AF106" s="253">
        <f t="shared" si="39"/>
        <v>120</v>
      </c>
      <c r="AG106" s="255"/>
    </row>
    <row r="107" spans="1:33" s="261" customFormat="1" ht="15" thickBot="1">
      <c r="A107" s="256"/>
      <c r="B107" s="257" t="s">
        <v>171</v>
      </c>
      <c r="C107" s="258">
        <f>SUM(C24,C33,C47,C55,C96)</f>
        <v>2400</v>
      </c>
      <c r="D107" s="258">
        <f>SUM(D24,D33,D47,D55,D96)</f>
        <v>270</v>
      </c>
      <c r="E107" s="258">
        <f>SUM(E24,E33,E47,E55,E96)</f>
        <v>585</v>
      </c>
      <c r="F107" s="258">
        <f>SUM(F24,F33,F47,F55,F96)</f>
        <v>1545</v>
      </c>
      <c r="G107" s="258">
        <f>SUM(G24,G33,G47,G55,G96)</f>
        <v>173</v>
      </c>
      <c r="H107" s="259"/>
      <c r="I107" s="258">
        <f aca="true" t="shared" si="40" ref="I107:AF107">SUM(I24,I33,I47,I55,I96)</f>
        <v>30</v>
      </c>
      <c r="J107" s="258">
        <f t="shared" si="40"/>
        <v>60</v>
      </c>
      <c r="K107" s="258">
        <f t="shared" si="40"/>
        <v>135</v>
      </c>
      <c r="L107" s="258">
        <f t="shared" si="40"/>
        <v>150</v>
      </c>
      <c r="M107" s="258">
        <f t="shared" si="40"/>
        <v>29</v>
      </c>
      <c r="N107" s="258">
        <f t="shared" si="40"/>
        <v>60</v>
      </c>
      <c r="O107" s="258">
        <f t="shared" si="40"/>
        <v>165</v>
      </c>
      <c r="P107" s="258">
        <f t="shared" si="40"/>
        <v>300</v>
      </c>
      <c r="Q107" s="258">
        <f t="shared" si="40"/>
        <v>28</v>
      </c>
      <c r="R107" s="258">
        <f t="shared" si="40"/>
        <v>45</v>
      </c>
      <c r="S107" s="258">
        <f t="shared" si="40"/>
        <v>105</v>
      </c>
      <c r="T107" s="258">
        <f t="shared" si="40"/>
        <v>330</v>
      </c>
      <c r="U107" s="258">
        <f t="shared" si="40"/>
        <v>33</v>
      </c>
      <c r="V107" s="258">
        <f t="shared" si="40"/>
        <v>50</v>
      </c>
      <c r="W107" s="258">
        <f t="shared" si="40"/>
        <v>100</v>
      </c>
      <c r="X107" s="258">
        <f t="shared" si="40"/>
        <v>510</v>
      </c>
      <c r="Y107" s="258">
        <f t="shared" si="40"/>
        <v>28</v>
      </c>
      <c r="Z107" s="258">
        <f t="shared" si="40"/>
        <v>55</v>
      </c>
      <c r="AA107" s="258">
        <f t="shared" si="40"/>
        <v>55</v>
      </c>
      <c r="AB107" s="258">
        <f t="shared" si="40"/>
        <v>135</v>
      </c>
      <c r="AC107" s="258">
        <f t="shared" si="40"/>
        <v>25</v>
      </c>
      <c r="AD107" s="258">
        <f t="shared" si="40"/>
        <v>0</v>
      </c>
      <c r="AE107" s="258">
        <f t="shared" si="40"/>
        <v>25</v>
      </c>
      <c r="AF107" s="258">
        <f t="shared" si="40"/>
        <v>120</v>
      </c>
      <c r="AG107" s="260"/>
    </row>
    <row r="108" spans="1:33" s="266" customFormat="1" ht="13.5" thickBot="1">
      <c r="A108" s="262"/>
      <c r="B108" s="263"/>
      <c r="C108" s="313" t="s">
        <v>35</v>
      </c>
      <c r="D108" s="314"/>
      <c r="E108" s="314"/>
      <c r="F108" s="314"/>
      <c r="G108" s="315"/>
      <c r="H108" s="264"/>
      <c r="I108" s="308"/>
      <c r="J108" s="309"/>
      <c r="K108" s="309"/>
      <c r="L108" s="310"/>
      <c r="M108" s="304"/>
      <c r="N108" s="305"/>
      <c r="O108" s="305"/>
      <c r="P108" s="306"/>
      <c r="Q108" s="304"/>
      <c r="R108" s="305"/>
      <c r="S108" s="305"/>
      <c r="T108" s="306"/>
      <c r="U108" s="308"/>
      <c r="V108" s="309"/>
      <c r="W108" s="309"/>
      <c r="X108" s="310"/>
      <c r="Y108" s="304"/>
      <c r="Z108" s="305"/>
      <c r="AA108" s="305"/>
      <c r="AB108" s="306"/>
      <c r="AC108" s="308"/>
      <c r="AD108" s="309"/>
      <c r="AE108" s="309"/>
      <c r="AF108" s="309"/>
      <c r="AG108" s="265"/>
    </row>
    <row r="109" spans="1:33" s="78" customFormat="1" ht="13.5" thickBot="1">
      <c r="A109" s="70"/>
      <c r="B109" s="71" t="s">
        <v>178</v>
      </c>
      <c r="C109" s="72"/>
      <c r="D109" s="72"/>
      <c r="E109" s="72"/>
      <c r="F109" s="72"/>
      <c r="G109" s="72"/>
      <c r="H109" s="73"/>
      <c r="I109" s="74"/>
      <c r="J109" s="74"/>
      <c r="K109" s="74"/>
      <c r="L109" s="74"/>
      <c r="M109" s="75"/>
      <c r="N109" s="76"/>
      <c r="O109" s="76"/>
      <c r="P109" s="76"/>
      <c r="Q109" s="75"/>
      <c r="R109" s="76"/>
      <c r="S109" s="76"/>
      <c r="T109" s="76"/>
      <c r="U109" s="74"/>
      <c r="V109" s="74"/>
      <c r="W109" s="74"/>
      <c r="X109" s="74"/>
      <c r="Y109" s="75"/>
      <c r="Z109" s="76"/>
      <c r="AA109" s="76"/>
      <c r="AB109" s="76"/>
      <c r="AC109" s="74"/>
      <c r="AD109" s="74"/>
      <c r="AE109" s="74"/>
      <c r="AF109" s="74"/>
      <c r="AG109" s="77"/>
    </row>
    <row r="110" ht="12.75">
      <c r="B110" s="9" t="s">
        <v>36</v>
      </c>
    </row>
    <row r="112" spans="2:6" ht="12.75">
      <c r="B112" s="79" t="s">
        <v>37</v>
      </c>
      <c r="C112" s="79"/>
      <c r="D112" s="79"/>
      <c r="E112" s="79"/>
      <c r="F112" s="79"/>
    </row>
    <row r="113" spans="2:6" ht="12.75">
      <c r="B113" s="79" t="s">
        <v>38</v>
      </c>
      <c r="C113" s="79"/>
      <c r="D113" s="79"/>
      <c r="E113" s="79"/>
      <c r="F113" s="79"/>
    </row>
    <row r="114" spans="2:5" ht="12.75">
      <c r="B114" s="12"/>
      <c r="C114" s="80"/>
      <c r="D114" s="80"/>
      <c r="E114" s="80"/>
    </row>
    <row r="115" spans="2:5" ht="12.75">
      <c r="B115" s="12"/>
      <c r="C115" s="80"/>
      <c r="D115" s="80"/>
      <c r="E115" s="80"/>
    </row>
    <row r="116" spans="2:5" ht="12.75">
      <c r="B116" s="80"/>
      <c r="C116" s="80"/>
      <c r="D116" s="80"/>
      <c r="E116" s="80"/>
    </row>
    <row r="121" spans="2:4" ht="12.75">
      <c r="B121" s="12"/>
      <c r="C121" s="12"/>
      <c r="D121" s="12"/>
    </row>
  </sheetData>
  <sheetProtection/>
  <mergeCells count="45">
    <mergeCell ref="A34:AG34"/>
    <mergeCell ref="A48:AG48"/>
    <mergeCell ref="D15:D16"/>
    <mergeCell ref="I13:P13"/>
    <mergeCell ref="Y15:AB15"/>
    <mergeCell ref="AC15:AF15"/>
    <mergeCell ref="A56:AG56"/>
    <mergeCell ref="A25:AG25"/>
    <mergeCell ref="Q13:X13"/>
    <mergeCell ref="Y13:AF13"/>
    <mergeCell ref="AG13:AG16"/>
    <mergeCell ref="A13:A16"/>
    <mergeCell ref="B13:B16"/>
    <mergeCell ref="A17:AG17"/>
    <mergeCell ref="Q15:T15"/>
    <mergeCell ref="U15:X15"/>
    <mergeCell ref="AH13:AH16"/>
    <mergeCell ref="I14:AF14"/>
    <mergeCell ref="M15:P15"/>
    <mergeCell ref="C13:F14"/>
    <mergeCell ref="G13:G16"/>
    <mergeCell ref="H13:H16"/>
    <mergeCell ref="C15:C16"/>
    <mergeCell ref="E15:E16"/>
    <mergeCell ref="F15:F16"/>
    <mergeCell ref="I15:L15"/>
    <mergeCell ref="M108:P108"/>
    <mergeCell ref="Q108:T108"/>
    <mergeCell ref="AH97:BN97"/>
    <mergeCell ref="BO97:CU97"/>
    <mergeCell ref="U108:X108"/>
    <mergeCell ref="Y108:AB108"/>
    <mergeCell ref="AC108:AF108"/>
    <mergeCell ref="A97:AG97"/>
    <mergeCell ref="C108:G108"/>
    <mergeCell ref="I108:L108"/>
    <mergeCell ref="HX97:IV97"/>
    <mergeCell ref="A65:AG65"/>
    <mergeCell ref="A74:AG74"/>
    <mergeCell ref="A81:AG81"/>
    <mergeCell ref="A89:AG89"/>
    <mergeCell ref="GQ97:HW97"/>
    <mergeCell ref="CV97:EB97"/>
    <mergeCell ref="EC97:FI97"/>
    <mergeCell ref="FJ97:GP9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 scale="53" r:id="rId1"/>
  <headerFooter alignWithMargins="0">
    <oddHeader>&amp;CStrona &amp;P z &amp;N</oddHeader>
  </headerFooter>
  <rowBreaks count="1" manualBreakCount="1">
    <brk id="55" max="255" man="1"/>
  </rowBreaks>
  <colBreaks count="5" manualBreakCount="5">
    <brk id="33" max="65535" man="1"/>
    <brk id="8070" max="114" man="1"/>
    <brk id="8392" max="114" man="1"/>
    <brk id="8481" max="114" man="1"/>
    <brk id="114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2"/>
  <sheetViews>
    <sheetView tabSelected="1" zoomScaleSheetLayoutView="100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5" sqref="A5:IV5"/>
    </sheetView>
  </sheetViews>
  <sheetFormatPr defaultColWidth="8.796875" defaultRowHeight="14.25"/>
  <cols>
    <col min="1" max="1" width="4.09765625" style="9" customWidth="1"/>
    <col min="2" max="2" width="28.3984375" style="9" customWidth="1"/>
    <col min="3" max="3" width="6.3984375" style="9" customWidth="1"/>
    <col min="4" max="5" width="5" style="9" customWidth="1"/>
    <col min="6" max="6" width="4.8984375" style="9" customWidth="1"/>
    <col min="7" max="7" width="5.5" style="9" customWidth="1"/>
    <col min="8" max="8" width="8.59765625" style="9" customWidth="1"/>
    <col min="9" max="12" width="3.69921875" style="9" customWidth="1"/>
    <col min="13" max="13" width="3.59765625" style="9" customWidth="1"/>
    <col min="14" max="14" width="4.09765625" style="9" customWidth="1"/>
    <col min="15" max="16" width="3.69921875" style="9" customWidth="1"/>
    <col min="17" max="17" width="3.8984375" style="9" customWidth="1"/>
    <col min="18" max="18" width="4.3984375" style="9" customWidth="1"/>
    <col min="19" max="20" width="4.09765625" style="9" customWidth="1"/>
    <col min="21" max="21" width="4.19921875" style="9" customWidth="1"/>
    <col min="22" max="22" width="4" style="9" customWidth="1"/>
    <col min="23" max="24" width="4.09765625" style="9" customWidth="1"/>
    <col min="25" max="25" width="3.69921875" style="9" customWidth="1"/>
    <col min="26" max="26" width="4" style="9" customWidth="1"/>
    <col min="27" max="28" width="3.8984375" style="9" customWidth="1"/>
    <col min="29" max="29" width="3.69921875" style="9" customWidth="1"/>
    <col min="30" max="30" width="3.3984375" style="9" customWidth="1"/>
    <col min="31" max="32" width="3.69921875" style="9" customWidth="1"/>
    <col min="33" max="33" width="10.8984375" style="9" customWidth="1"/>
    <col min="34" max="16384" width="9" style="9" customWidth="1"/>
  </cols>
  <sheetData>
    <row r="1" spans="1:30" ht="14.25">
      <c r="A1" s="1" t="s">
        <v>0</v>
      </c>
      <c r="B1" s="2"/>
      <c r="C1" s="1"/>
      <c r="D1" s="1"/>
      <c r="E1" s="1"/>
      <c r="F1" s="1"/>
      <c r="G1" s="3"/>
      <c r="H1" s="1" t="s">
        <v>39</v>
      </c>
      <c r="I1" s="1"/>
      <c r="J1" s="1"/>
      <c r="K1" s="4"/>
      <c r="L1" s="1"/>
      <c r="M1" s="1"/>
      <c r="N1" s="1"/>
      <c r="O1" s="5"/>
      <c r="P1" s="5"/>
      <c r="Q1" s="5"/>
      <c r="R1" s="5"/>
      <c r="S1" s="5"/>
      <c r="T1" s="5"/>
      <c r="U1" s="5"/>
      <c r="V1" s="5"/>
      <c r="W1" s="6"/>
      <c r="X1" s="6"/>
      <c r="Y1" s="7"/>
      <c r="Z1" s="7"/>
      <c r="AA1" s="7"/>
      <c r="AB1" s="5"/>
      <c r="AC1" s="5"/>
      <c r="AD1" s="8"/>
    </row>
    <row r="2" spans="1:30" ht="14.25">
      <c r="A2" s="1" t="s">
        <v>1</v>
      </c>
      <c r="B2" s="2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5"/>
      <c r="P2" s="5"/>
      <c r="Q2" s="5"/>
      <c r="R2" s="5"/>
      <c r="S2" s="5"/>
      <c r="T2" s="5"/>
      <c r="U2" s="5"/>
      <c r="V2" s="5"/>
      <c r="W2" s="6"/>
      <c r="X2" s="6"/>
      <c r="Y2" s="7"/>
      <c r="Z2" s="7"/>
      <c r="AA2" s="7"/>
      <c r="AB2" s="5"/>
      <c r="AC2" s="5"/>
      <c r="AD2" s="8"/>
    </row>
    <row r="3" spans="1:30" ht="14.25">
      <c r="A3" s="281" t="s">
        <v>2</v>
      </c>
      <c r="B3" s="282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7"/>
      <c r="P3" s="7"/>
      <c r="Q3" s="7"/>
      <c r="R3" s="7"/>
      <c r="S3" s="7"/>
      <c r="T3" s="7"/>
      <c r="U3" s="7"/>
      <c r="V3" s="7"/>
      <c r="W3" s="10"/>
      <c r="X3" s="10"/>
      <c r="Y3" s="7"/>
      <c r="Z3" s="7"/>
      <c r="AA3" s="7"/>
      <c r="AB3" s="5"/>
      <c r="AC3" s="5"/>
      <c r="AD3" s="8"/>
    </row>
    <row r="4" spans="1:30" s="79" customFormat="1" ht="12.75">
      <c r="A4" s="14" t="s">
        <v>3</v>
      </c>
      <c r="B4" s="28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248"/>
    </row>
    <row r="5" spans="1:30" s="379" customFormat="1" ht="12.75">
      <c r="A5" s="377" t="s">
        <v>182</v>
      </c>
      <c r="B5" s="378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5"/>
      <c r="V5" s="5"/>
      <c r="W5" s="5"/>
      <c r="X5" s="5"/>
      <c r="Y5" s="5"/>
      <c r="Z5" s="5"/>
      <c r="AA5" s="5"/>
      <c r="AB5" s="5"/>
      <c r="AC5" s="5"/>
      <c r="AD5" s="8"/>
    </row>
    <row r="6" spans="1:30" s="79" customFormat="1" ht="12.75">
      <c r="A6" s="249" t="s">
        <v>173</v>
      </c>
      <c r="B6" s="284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14"/>
      <c r="V6" s="14"/>
      <c r="W6" s="14"/>
      <c r="X6" s="14"/>
      <c r="Y6" s="14"/>
      <c r="Z6" s="14"/>
      <c r="AA6" s="14"/>
      <c r="AB6" s="14"/>
      <c r="AC6" s="14"/>
      <c r="AD6" s="248"/>
    </row>
    <row r="7" spans="1:30" ht="14.25">
      <c r="A7" s="1" t="s">
        <v>40</v>
      </c>
      <c r="B7" s="2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5"/>
      <c r="AC7" s="5"/>
      <c r="AD7" s="8"/>
    </row>
    <row r="8" spans="1:30" s="79" customFormat="1" ht="12.75">
      <c r="A8" s="5" t="s">
        <v>41</v>
      </c>
      <c r="B8" s="186"/>
      <c r="C8" s="5"/>
      <c r="D8" s="5"/>
      <c r="E8" s="5"/>
      <c r="F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  <c r="AC8" s="5"/>
      <c r="AD8" s="8"/>
    </row>
    <row r="9" spans="1:30" ht="14.25">
      <c r="A9" s="281" t="s">
        <v>172</v>
      </c>
      <c r="B9" s="2"/>
      <c r="C9" s="1"/>
      <c r="D9" s="1"/>
      <c r="E9" s="1"/>
      <c r="F9" s="1"/>
      <c r="G9" s="3"/>
      <c r="H9" s="11"/>
      <c r="I9" s="11"/>
      <c r="J9" s="11"/>
      <c r="K9" s="11"/>
      <c r="L9" s="11"/>
      <c r="M9" s="11"/>
      <c r="N9" s="11"/>
      <c r="O9" s="7"/>
      <c r="P9" s="7"/>
      <c r="Q9" s="12"/>
      <c r="R9" s="12"/>
      <c r="S9" s="12"/>
      <c r="T9" s="12"/>
      <c r="U9" s="12"/>
      <c r="V9" s="12"/>
      <c r="W9" s="7"/>
      <c r="X9" s="7"/>
      <c r="Y9" s="7"/>
      <c r="Z9" s="7"/>
      <c r="AA9" s="7"/>
      <c r="AB9" s="5"/>
      <c r="AC9" s="5"/>
      <c r="AD9" s="8"/>
    </row>
    <row r="10" spans="1:30" ht="14.25">
      <c r="A10" s="1" t="s">
        <v>5</v>
      </c>
      <c r="B10" s="2"/>
      <c r="C10" s="1"/>
      <c r="D10" s="1"/>
      <c r="E10" s="1"/>
      <c r="F10" s="1"/>
      <c r="G10" s="3"/>
      <c r="H10" s="11"/>
      <c r="I10" s="11"/>
      <c r="J10" s="11"/>
      <c r="K10" s="11"/>
      <c r="L10" s="11"/>
      <c r="M10" s="11"/>
      <c r="N10" s="11"/>
      <c r="O10" s="7"/>
      <c r="P10" s="7"/>
      <c r="Q10" s="12"/>
      <c r="R10" s="12"/>
      <c r="S10" s="12"/>
      <c r="T10" s="12"/>
      <c r="U10" s="12"/>
      <c r="V10" s="12"/>
      <c r="W10" s="7"/>
      <c r="X10" s="7"/>
      <c r="Y10" s="7"/>
      <c r="Z10" s="7"/>
      <c r="AA10" s="7"/>
      <c r="AB10" s="5"/>
      <c r="AC10" s="5"/>
      <c r="AD10" s="8"/>
    </row>
    <row r="11" spans="1:30" ht="14.25">
      <c r="A11" s="3"/>
      <c r="B11" s="13"/>
      <c r="C11" s="3"/>
      <c r="D11" s="3"/>
      <c r="E11" s="3"/>
      <c r="F11" s="3"/>
      <c r="G11" s="3"/>
      <c r="H11" s="11"/>
      <c r="I11" s="11"/>
      <c r="J11" s="11"/>
      <c r="K11" s="11"/>
      <c r="L11" s="11"/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"/>
      <c r="AC11" s="5"/>
      <c r="AD11" s="8"/>
    </row>
    <row r="12" spans="1:30" ht="15" thickBo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  <c r="P12" s="5"/>
      <c r="Q12" s="5"/>
      <c r="R12" s="5"/>
      <c r="S12" s="5"/>
      <c r="T12" s="5"/>
      <c r="W12" s="14"/>
      <c r="X12" s="14"/>
      <c r="Y12" s="14"/>
      <c r="Z12" s="14"/>
      <c r="AA12" s="14"/>
      <c r="AB12" s="14"/>
      <c r="AC12" s="5"/>
      <c r="AD12" s="5"/>
    </row>
    <row r="13" spans="1:33" ht="13.5" thickBot="1">
      <c r="A13" s="333" t="s">
        <v>6</v>
      </c>
      <c r="B13" s="333" t="s">
        <v>7</v>
      </c>
      <c r="C13" s="321" t="s">
        <v>8</v>
      </c>
      <c r="D13" s="322"/>
      <c r="E13" s="322"/>
      <c r="F13" s="323"/>
      <c r="G13" s="327" t="s">
        <v>9</v>
      </c>
      <c r="H13" s="330" t="s">
        <v>10</v>
      </c>
      <c r="I13" s="317" t="s">
        <v>11</v>
      </c>
      <c r="J13" s="318"/>
      <c r="K13" s="318"/>
      <c r="L13" s="318"/>
      <c r="M13" s="318"/>
      <c r="N13" s="318"/>
      <c r="O13" s="318"/>
      <c r="P13" s="319"/>
      <c r="Q13" s="320" t="s">
        <v>12</v>
      </c>
      <c r="R13" s="318"/>
      <c r="S13" s="318"/>
      <c r="T13" s="318"/>
      <c r="U13" s="318"/>
      <c r="V13" s="318"/>
      <c r="W13" s="318"/>
      <c r="X13" s="319"/>
      <c r="Y13" s="320" t="s">
        <v>13</v>
      </c>
      <c r="Z13" s="318"/>
      <c r="AA13" s="318"/>
      <c r="AB13" s="318"/>
      <c r="AC13" s="318"/>
      <c r="AD13" s="318"/>
      <c r="AE13" s="318"/>
      <c r="AF13" s="319"/>
      <c r="AG13" s="344" t="s">
        <v>14</v>
      </c>
    </row>
    <row r="14" spans="1:33" ht="13.5" thickBot="1">
      <c r="A14" s="347"/>
      <c r="B14" s="347"/>
      <c r="C14" s="324"/>
      <c r="D14" s="325"/>
      <c r="E14" s="325"/>
      <c r="F14" s="326"/>
      <c r="G14" s="328"/>
      <c r="H14" s="331"/>
      <c r="I14" s="317" t="s">
        <v>15</v>
      </c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9"/>
      <c r="AG14" s="345"/>
    </row>
    <row r="15" spans="1:33" ht="15" customHeight="1" thickBot="1">
      <c r="A15" s="347"/>
      <c r="B15" s="347"/>
      <c r="C15" s="333" t="s">
        <v>16</v>
      </c>
      <c r="D15" s="333" t="s">
        <v>150</v>
      </c>
      <c r="E15" s="333" t="s">
        <v>17</v>
      </c>
      <c r="F15" s="335" t="s">
        <v>42</v>
      </c>
      <c r="G15" s="328"/>
      <c r="H15" s="331"/>
      <c r="I15" s="317" t="s">
        <v>18</v>
      </c>
      <c r="J15" s="318"/>
      <c r="K15" s="318"/>
      <c r="L15" s="319"/>
      <c r="M15" s="320" t="s">
        <v>19</v>
      </c>
      <c r="N15" s="318"/>
      <c r="O15" s="318"/>
      <c r="P15" s="319"/>
      <c r="Q15" s="320" t="s">
        <v>20</v>
      </c>
      <c r="R15" s="318"/>
      <c r="S15" s="318"/>
      <c r="T15" s="318"/>
      <c r="U15" s="320" t="s">
        <v>21</v>
      </c>
      <c r="V15" s="318"/>
      <c r="W15" s="318"/>
      <c r="X15" s="319"/>
      <c r="Y15" s="320" t="s">
        <v>22</v>
      </c>
      <c r="Z15" s="318"/>
      <c r="AA15" s="318"/>
      <c r="AB15" s="319"/>
      <c r="AC15" s="320" t="s">
        <v>23</v>
      </c>
      <c r="AD15" s="318"/>
      <c r="AE15" s="318"/>
      <c r="AF15" s="319"/>
      <c r="AG15" s="345"/>
    </row>
    <row r="16" spans="1:33" ht="34.5" customHeight="1" thickBot="1">
      <c r="A16" s="334"/>
      <c r="B16" s="334"/>
      <c r="C16" s="334"/>
      <c r="D16" s="334"/>
      <c r="E16" s="334"/>
      <c r="F16" s="325"/>
      <c r="G16" s="329"/>
      <c r="H16" s="332"/>
      <c r="I16" s="15" t="s">
        <v>9</v>
      </c>
      <c r="J16" s="16" t="s">
        <v>24</v>
      </c>
      <c r="K16" s="17" t="s">
        <v>17</v>
      </c>
      <c r="L16" s="81" t="s">
        <v>42</v>
      </c>
      <c r="M16" s="18" t="s">
        <v>9</v>
      </c>
      <c r="N16" s="19" t="s">
        <v>24</v>
      </c>
      <c r="O16" s="16" t="s">
        <v>17</v>
      </c>
      <c r="P16" s="82" t="s">
        <v>42</v>
      </c>
      <c r="Q16" s="18" t="s">
        <v>9</v>
      </c>
      <c r="R16" s="19" t="s">
        <v>24</v>
      </c>
      <c r="S16" s="16" t="s">
        <v>17</v>
      </c>
      <c r="T16" s="82" t="s">
        <v>42</v>
      </c>
      <c r="U16" s="18" t="s">
        <v>9</v>
      </c>
      <c r="V16" s="16" t="s">
        <v>24</v>
      </c>
      <c r="W16" s="17" t="s">
        <v>17</v>
      </c>
      <c r="X16" s="81" t="s">
        <v>42</v>
      </c>
      <c r="Y16" s="18" t="s">
        <v>9</v>
      </c>
      <c r="Z16" s="19" t="s">
        <v>24</v>
      </c>
      <c r="AA16" s="16" t="s">
        <v>17</v>
      </c>
      <c r="AB16" s="82" t="s">
        <v>42</v>
      </c>
      <c r="AC16" s="20" t="s">
        <v>9</v>
      </c>
      <c r="AD16" s="16" t="s">
        <v>24</v>
      </c>
      <c r="AE16" s="21" t="s">
        <v>17</v>
      </c>
      <c r="AF16" s="83" t="s">
        <v>42</v>
      </c>
      <c r="AG16" s="346"/>
    </row>
    <row r="17" spans="1:33" ht="13.5" thickBot="1">
      <c r="A17" s="340" t="s">
        <v>48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3"/>
    </row>
    <row r="18" spans="1:33" ht="30" customHeight="1">
      <c r="A18" s="126" t="s">
        <v>68</v>
      </c>
      <c r="B18" s="187" t="s">
        <v>43</v>
      </c>
      <c r="C18" s="120">
        <f aca="true" t="shared" si="0" ref="C18:C23">SUM(D18:F18)</f>
        <v>54</v>
      </c>
      <c r="D18" s="117">
        <f>SUM(J18,N18,R18,V18,Z18,AD18)</f>
        <v>36</v>
      </c>
      <c r="E18" s="24">
        <f>SUM(K18,O18,S18,W18,AA18,AE18)</f>
        <v>18</v>
      </c>
      <c r="F18" s="24">
        <f>SUM(L18,P18,T18,X18,AB18,AF18)</f>
        <v>0</v>
      </c>
      <c r="G18" s="138">
        <f aca="true" t="shared" si="1" ref="G18:G23">SUM(I18,M18,Q18,U18,Y18,AC18)</f>
        <v>10</v>
      </c>
      <c r="H18" s="140" t="s">
        <v>74</v>
      </c>
      <c r="I18" s="22">
        <v>4</v>
      </c>
      <c r="J18" s="24">
        <v>9</v>
      </c>
      <c r="K18" s="24"/>
      <c r="L18" s="25"/>
      <c r="M18" s="22">
        <v>2</v>
      </c>
      <c r="N18" s="24">
        <v>9</v>
      </c>
      <c r="O18" s="24"/>
      <c r="P18" s="25"/>
      <c r="Q18" s="22">
        <v>2</v>
      </c>
      <c r="R18" s="24">
        <v>9</v>
      </c>
      <c r="S18" s="24">
        <v>9</v>
      </c>
      <c r="T18" s="25"/>
      <c r="U18" s="22">
        <v>2</v>
      </c>
      <c r="V18" s="24">
        <v>9</v>
      </c>
      <c r="W18" s="24">
        <v>9</v>
      </c>
      <c r="X18" s="25"/>
      <c r="Y18" s="22"/>
      <c r="Z18" s="24"/>
      <c r="AA18" s="24"/>
      <c r="AB18" s="25"/>
      <c r="AC18" s="22"/>
      <c r="AD18" s="24"/>
      <c r="AE18" s="24"/>
      <c r="AF18" s="25"/>
      <c r="AG18" s="26" t="s">
        <v>44</v>
      </c>
    </row>
    <row r="19" spans="1:33" ht="12.75">
      <c r="A19" s="127" t="s">
        <v>78</v>
      </c>
      <c r="B19" s="124" t="s">
        <v>45</v>
      </c>
      <c r="C19" s="121">
        <f t="shared" si="0"/>
        <v>30</v>
      </c>
      <c r="D19" s="117">
        <f aca="true" t="shared" si="2" ref="D19:F23">SUM(J19,N19,R19,V19,Z19,AD19)</f>
        <v>15</v>
      </c>
      <c r="E19" s="24">
        <f t="shared" si="2"/>
        <v>15</v>
      </c>
      <c r="F19" s="24">
        <f t="shared" si="2"/>
        <v>0</v>
      </c>
      <c r="G19" s="138">
        <f t="shared" si="1"/>
        <v>2</v>
      </c>
      <c r="H19" s="141" t="s">
        <v>47</v>
      </c>
      <c r="I19" s="27">
        <v>2</v>
      </c>
      <c r="J19" s="29">
        <v>15</v>
      </c>
      <c r="K19" s="29">
        <v>15</v>
      </c>
      <c r="L19" s="31"/>
      <c r="M19" s="27"/>
      <c r="N19" s="29"/>
      <c r="O19" s="29"/>
      <c r="P19" s="31"/>
      <c r="Q19" s="27"/>
      <c r="R19" s="29"/>
      <c r="S19" s="29"/>
      <c r="T19" s="31"/>
      <c r="U19" s="27"/>
      <c r="V19" s="29"/>
      <c r="W19" s="29"/>
      <c r="X19" s="31"/>
      <c r="Y19" s="27"/>
      <c r="Z19" s="29"/>
      <c r="AA19" s="29"/>
      <c r="AB19" s="31"/>
      <c r="AC19" s="27"/>
      <c r="AD19" s="29"/>
      <c r="AE19" s="29"/>
      <c r="AF19" s="31"/>
      <c r="AG19" s="32" t="s">
        <v>25</v>
      </c>
    </row>
    <row r="20" spans="1:33" ht="24">
      <c r="A20" s="128" t="s">
        <v>100</v>
      </c>
      <c r="B20" s="188" t="s">
        <v>83</v>
      </c>
      <c r="C20" s="121">
        <f t="shared" si="0"/>
        <v>18</v>
      </c>
      <c r="D20" s="117">
        <f t="shared" si="2"/>
        <v>9</v>
      </c>
      <c r="E20" s="24">
        <f t="shared" si="2"/>
        <v>9</v>
      </c>
      <c r="F20" s="24">
        <f t="shared" si="2"/>
        <v>0</v>
      </c>
      <c r="G20" s="138">
        <f t="shared" si="1"/>
        <v>1</v>
      </c>
      <c r="H20" s="141" t="s">
        <v>46</v>
      </c>
      <c r="I20" s="27"/>
      <c r="J20" s="29"/>
      <c r="K20" s="29"/>
      <c r="L20" s="31"/>
      <c r="M20" s="27"/>
      <c r="N20" s="29"/>
      <c r="O20" s="29"/>
      <c r="P20" s="31"/>
      <c r="Q20" s="27"/>
      <c r="R20" s="29"/>
      <c r="S20" s="29"/>
      <c r="T20" s="31"/>
      <c r="U20" s="27">
        <v>1</v>
      </c>
      <c r="V20" s="29">
        <v>9</v>
      </c>
      <c r="W20" s="29">
        <v>9</v>
      </c>
      <c r="X20" s="31"/>
      <c r="Y20" s="27"/>
      <c r="Z20" s="29"/>
      <c r="AA20" s="29"/>
      <c r="AB20" s="31"/>
      <c r="AC20" s="27"/>
      <c r="AD20" s="29"/>
      <c r="AE20" s="29"/>
      <c r="AF20" s="31"/>
      <c r="AG20" s="32" t="s">
        <v>151</v>
      </c>
    </row>
    <row r="21" spans="1:33" ht="12.75">
      <c r="A21" s="127" t="s">
        <v>101</v>
      </c>
      <c r="B21" s="124" t="s">
        <v>91</v>
      </c>
      <c r="C21" s="121">
        <f t="shared" si="0"/>
        <v>18</v>
      </c>
      <c r="D21" s="117">
        <f t="shared" si="2"/>
        <v>9</v>
      </c>
      <c r="E21" s="24">
        <f t="shared" si="2"/>
        <v>9</v>
      </c>
      <c r="F21" s="24">
        <f t="shared" si="2"/>
        <v>0</v>
      </c>
      <c r="G21" s="138">
        <f t="shared" si="1"/>
        <v>3</v>
      </c>
      <c r="H21" s="141" t="s">
        <v>46</v>
      </c>
      <c r="I21" s="28"/>
      <c r="J21" s="29"/>
      <c r="K21" s="29"/>
      <c r="L21" s="31"/>
      <c r="M21" s="27"/>
      <c r="N21" s="29"/>
      <c r="O21" s="29"/>
      <c r="P21" s="31"/>
      <c r="Q21" s="27"/>
      <c r="R21" s="29"/>
      <c r="S21" s="29"/>
      <c r="T21" s="31"/>
      <c r="U21" s="27"/>
      <c r="V21" s="29"/>
      <c r="W21" s="29"/>
      <c r="X21" s="31"/>
      <c r="Y21" s="27">
        <v>3</v>
      </c>
      <c r="Z21" s="29">
        <v>9</v>
      </c>
      <c r="AA21" s="29">
        <v>9</v>
      </c>
      <c r="AB21" s="31"/>
      <c r="AC21" s="27"/>
      <c r="AD21" s="29"/>
      <c r="AE21" s="29"/>
      <c r="AF21" s="31"/>
      <c r="AG21" s="32" t="s">
        <v>55</v>
      </c>
    </row>
    <row r="22" spans="1:33" ht="25.5">
      <c r="A22" s="128" t="s">
        <v>102</v>
      </c>
      <c r="B22" s="123" t="s">
        <v>92</v>
      </c>
      <c r="C22" s="121">
        <f t="shared" si="0"/>
        <v>18</v>
      </c>
      <c r="D22" s="117">
        <f t="shared" si="2"/>
        <v>9</v>
      </c>
      <c r="E22" s="24">
        <f t="shared" si="2"/>
        <v>9</v>
      </c>
      <c r="F22" s="24">
        <f t="shared" si="2"/>
        <v>0</v>
      </c>
      <c r="G22" s="138">
        <f t="shared" si="1"/>
        <v>4</v>
      </c>
      <c r="H22" s="142" t="s">
        <v>46</v>
      </c>
      <c r="I22" s="22"/>
      <c r="J22" s="24"/>
      <c r="K22" s="24"/>
      <c r="L22" s="25"/>
      <c r="M22" s="22"/>
      <c r="N22" s="24"/>
      <c r="O22" s="24"/>
      <c r="P22" s="25"/>
      <c r="Q22" s="22"/>
      <c r="R22" s="24"/>
      <c r="S22" s="24"/>
      <c r="T22" s="25"/>
      <c r="U22" s="22"/>
      <c r="V22" s="24"/>
      <c r="W22" s="24"/>
      <c r="X22" s="25"/>
      <c r="Y22" s="22">
        <v>4</v>
      </c>
      <c r="Z22" s="24">
        <v>9</v>
      </c>
      <c r="AA22" s="24">
        <v>9</v>
      </c>
      <c r="AB22" s="25"/>
      <c r="AC22" s="22"/>
      <c r="AD22" s="24"/>
      <c r="AE22" s="24"/>
      <c r="AF22" s="25"/>
      <c r="AG22" s="32" t="s">
        <v>55</v>
      </c>
    </row>
    <row r="23" spans="1:33" ht="26.25" thickBot="1">
      <c r="A23" s="194" t="s">
        <v>103</v>
      </c>
      <c r="B23" s="125" t="s">
        <v>93</v>
      </c>
      <c r="C23" s="122">
        <f t="shared" si="0"/>
        <v>54</v>
      </c>
      <c r="D23" s="118">
        <f t="shared" si="2"/>
        <v>18</v>
      </c>
      <c r="E23" s="109">
        <f t="shared" si="2"/>
        <v>0</v>
      </c>
      <c r="F23" s="109">
        <f t="shared" si="2"/>
        <v>36</v>
      </c>
      <c r="G23" s="139">
        <f t="shared" si="1"/>
        <v>5</v>
      </c>
      <c r="H23" s="145" t="s">
        <v>46</v>
      </c>
      <c r="I23" s="111"/>
      <c r="J23" s="112"/>
      <c r="K23" s="112"/>
      <c r="L23" s="113"/>
      <c r="M23" s="111"/>
      <c r="N23" s="112"/>
      <c r="O23" s="112"/>
      <c r="P23" s="113"/>
      <c r="Q23" s="111"/>
      <c r="R23" s="112"/>
      <c r="S23" s="112"/>
      <c r="T23" s="113"/>
      <c r="U23" s="111"/>
      <c r="V23" s="112"/>
      <c r="W23" s="112"/>
      <c r="X23" s="113"/>
      <c r="Y23" s="111">
        <v>3</v>
      </c>
      <c r="Z23" s="112">
        <v>18</v>
      </c>
      <c r="AA23" s="112"/>
      <c r="AB23" s="113">
        <v>18</v>
      </c>
      <c r="AC23" s="111">
        <v>2</v>
      </c>
      <c r="AD23" s="112"/>
      <c r="AE23" s="112"/>
      <c r="AF23" s="113">
        <v>18</v>
      </c>
      <c r="AG23" s="107" t="s">
        <v>55</v>
      </c>
    </row>
    <row r="24" spans="1:33" ht="13.5" thickBot="1">
      <c r="A24" s="106"/>
      <c r="B24" s="193" t="s">
        <v>29</v>
      </c>
      <c r="C24" s="88">
        <f>SUM(C18:C23)</f>
        <v>192</v>
      </c>
      <c r="D24" s="88">
        <f aca="true" t="shared" si="3" ref="D24:AG24">SUM(D18:D23)</f>
        <v>96</v>
      </c>
      <c r="E24" s="88">
        <f t="shared" si="3"/>
        <v>60</v>
      </c>
      <c r="F24" s="88">
        <f t="shared" si="3"/>
        <v>36</v>
      </c>
      <c r="G24" s="88">
        <f t="shared" si="3"/>
        <v>25</v>
      </c>
      <c r="H24" s="88">
        <f t="shared" si="3"/>
        <v>0</v>
      </c>
      <c r="I24" s="88">
        <f t="shared" si="3"/>
        <v>6</v>
      </c>
      <c r="J24" s="88">
        <f t="shared" si="3"/>
        <v>24</v>
      </c>
      <c r="K24" s="88">
        <f t="shared" si="3"/>
        <v>15</v>
      </c>
      <c r="L24" s="88">
        <f t="shared" si="3"/>
        <v>0</v>
      </c>
      <c r="M24" s="88">
        <f t="shared" si="3"/>
        <v>2</v>
      </c>
      <c r="N24" s="88">
        <f t="shared" si="3"/>
        <v>9</v>
      </c>
      <c r="O24" s="88">
        <f t="shared" si="3"/>
        <v>0</v>
      </c>
      <c r="P24" s="88">
        <f t="shared" si="3"/>
        <v>0</v>
      </c>
      <c r="Q24" s="88">
        <f t="shared" si="3"/>
        <v>2</v>
      </c>
      <c r="R24" s="88">
        <f t="shared" si="3"/>
        <v>9</v>
      </c>
      <c r="S24" s="88">
        <f t="shared" si="3"/>
        <v>9</v>
      </c>
      <c r="T24" s="88">
        <f t="shared" si="3"/>
        <v>0</v>
      </c>
      <c r="U24" s="88">
        <f t="shared" si="3"/>
        <v>3</v>
      </c>
      <c r="V24" s="88">
        <f t="shared" si="3"/>
        <v>18</v>
      </c>
      <c r="W24" s="88">
        <f t="shared" si="3"/>
        <v>18</v>
      </c>
      <c r="X24" s="88">
        <f t="shared" si="3"/>
        <v>0</v>
      </c>
      <c r="Y24" s="88">
        <f t="shared" si="3"/>
        <v>10</v>
      </c>
      <c r="Z24" s="88">
        <f t="shared" si="3"/>
        <v>36</v>
      </c>
      <c r="AA24" s="88">
        <f t="shared" si="3"/>
        <v>18</v>
      </c>
      <c r="AB24" s="88">
        <f t="shared" si="3"/>
        <v>18</v>
      </c>
      <c r="AC24" s="88">
        <f t="shared" si="3"/>
        <v>2</v>
      </c>
      <c r="AD24" s="88">
        <f t="shared" si="3"/>
        <v>0</v>
      </c>
      <c r="AE24" s="88">
        <f t="shared" si="3"/>
        <v>0</v>
      </c>
      <c r="AF24" s="88">
        <f t="shared" si="3"/>
        <v>18</v>
      </c>
      <c r="AG24" s="88">
        <f t="shared" si="3"/>
        <v>0</v>
      </c>
    </row>
    <row r="25" spans="1:33" ht="13.5" thickBot="1">
      <c r="A25" s="340" t="s">
        <v>49</v>
      </c>
      <c r="B25" s="341"/>
      <c r="C25" s="342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3"/>
    </row>
    <row r="26" spans="1:33" ht="12.75">
      <c r="A26" s="134" t="s">
        <v>104</v>
      </c>
      <c r="B26" s="131" t="s">
        <v>50</v>
      </c>
      <c r="C26" s="120">
        <f aca="true" t="shared" si="4" ref="C26:C31">SUM(D26:F26)</f>
        <v>60</v>
      </c>
      <c r="D26" s="117">
        <f aca="true" t="shared" si="5" ref="D26:D31">SUM(J26,N26,R26,V26,Z26,AD26)</f>
        <v>30</v>
      </c>
      <c r="E26" s="24">
        <f aca="true" t="shared" si="6" ref="E26:F31">SUM(K26,O26,S26,W26,AA26,AE26)</f>
        <v>30</v>
      </c>
      <c r="F26" s="24">
        <f t="shared" si="6"/>
        <v>0</v>
      </c>
      <c r="G26" s="138">
        <f aca="true" t="shared" si="7" ref="G26:G31">SUM(I26,M26,Q26,U26,Y26,AC26)</f>
        <v>4</v>
      </c>
      <c r="H26" s="144" t="s">
        <v>47</v>
      </c>
      <c r="I26" s="22">
        <v>2</v>
      </c>
      <c r="J26" s="24">
        <v>15</v>
      </c>
      <c r="K26" s="24">
        <v>15</v>
      </c>
      <c r="L26" s="25"/>
      <c r="M26" s="22">
        <v>2</v>
      </c>
      <c r="N26" s="24">
        <v>15</v>
      </c>
      <c r="O26" s="24">
        <v>15</v>
      </c>
      <c r="P26" s="25"/>
      <c r="Q26" s="22"/>
      <c r="R26" s="24"/>
      <c r="S26" s="24"/>
      <c r="T26" s="25"/>
      <c r="U26" s="22"/>
      <c r="V26" s="24"/>
      <c r="W26" s="24"/>
      <c r="X26" s="25"/>
      <c r="Y26" s="22"/>
      <c r="Z26" s="24"/>
      <c r="AA26" s="24"/>
      <c r="AB26" s="25"/>
      <c r="AC26" s="22"/>
      <c r="AD26" s="24"/>
      <c r="AE26" s="24"/>
      <c r="AF26" s="25"/>
      <c r="AG26" s="32" t="s">
        <v>51</v>
      </c>
    </row>
    <row r="27" spans="1:33" ht="12.75">
      <c r="A27" s="135" t="s">
        <v>105</v>
      </c>
      <c r="B27" s="132" t="s">
        <v>26</v>
      </c>
      <c r="C27" s="43">
        <f t="shared" si="4"/>
        <v>30</v>
      </c>
      <c r="D27" s="117">
        <f t="shared" si="5"/>
        <v>15</v>
      </c>
      <c r="E27" s="24">
        <f t="shared" si="6"/>
        <v>15</v>
      </c>
      <c r="F27" s="24">
        <f t="shared" si="6"/>
        <v>0</v>
      </c>
      <c r="G27" s="138">
        <f t="shared" si="7"/>
        <v>2</v>
      </c>
      <c r="H27" s="141" t="s">
        <v>52</v>
      </c>
      <c r="I27" s="27">
        <v>2</v>
      </c>
      <c r="J27" s="29">
        <v>15</v>
      </c>
      <c r="K27" s="29">
        <v>15</v>
      </c>
      <c r="L27" s="31"/>
      <c r="M27" s="27"/>
      <c r="N27" s="29"/>
      <c r="O27" s="29"/>
      <c r="P27" s="31"/>
      <c r="Q27" s="27"/>
      <c r="R27" s="29"/>
      <c r="S27" s="29"/>
      <c r="T27" s="31"/>
      <c r="U27" s="27"/>
      <c r="V27" s="29"/>
      <c r="W27" s="29"/>
      <c r="X27" s="31"/>
      <c r="Y27" s="27"/>
      <c r="Z27" s="29"/>
      <c r="AA27" s="29"/>
      <c r="AB27" s="31"/>
      <c r="AC27" s="27"/>
      <c r="AD27" s="29"/>
      <c r="AE27" s="29"/>
      <c r="AF27" s="31"/>
      <c r="AG27" s="32" t="s">
        <v>27</v>
      </c>
    </row>
    <row r="28" spans="1:33" ht="12.75">
      <c r="A28" s="136" t="s">
        <v>106</v>
      </c>
      <c r="B28" s="132" t="s">
        <v>64</v>
      </c>
      <c r="C28" s="43">
        <f t="shared" si="4"/>
        <v>30</v>
      </c>
      <c r="D28" s="117">
        <f t="shared" si="5"/>
        <v>15</v>
      </c>
      <c r="E28" s="24">
        <f t="shared" si="6"/>
        <v>15</v>
      </c>
      <c r="F28" s="24">
        <f t="shared" si="6"/>
        <v>0</v>
      </c>
      <c r="G28" s="138">
        <f t="shared" si="7"/>
        <v>2</v>
      </c>
      <c r="H28" s="141" t="s">
        <v>47</v>
      </c>
      <c r="I28" s="27"/>
      <c r="J28" s="29"/>
      <c r="K28" s="29"/>
      <c r="L28" s="31"/>
      <c r="M28" s="27">
        <v>2</v>
      </c>
      <c r="N28" s="29">
        <v>15</v>
      </c>
      <c r="O28" s="29">
        <v>15</v>
      </c>
      <c r="P28" s="31"/>
      <c r="Q28" s="27"/>
      <c r="R28" s="29"/>
      <c r="S28" s="29"/>
      <c r="T28" s="31"/>
      <c r="U28" s="27"/>
      <c r="V28" s="29"/>
      <c r="W28" s="29"/>
      <c r="X28" s="31"/>
      <c r="Y28" s="27"/>
      <c r="Z28" s="29"/>
      <c r="AA28" s="29"/>
      <c r="AB28" s="31"/>
      <c r="AC28" s="27"/>
      <c r="AD28" s="29"/>
      <c r="AE28" s="29"/>
      <c r="AF28" s="31"/>
      <c r="AG28" s="32" t="s">
        <v>27</v>
      </c>
    </row>
    <row r="29" spans="1:33" ht="12.75">
      <c r="A29" s="136" t="s">
        <v>107</v>
      </c>
      <c r="B29" s="132" t="s">
        <v>65</v>
      </c>
      <c r="C29" s="43">
        <f t="shared" si="4"/>
        <v>30</v>
      </c>
      <c r="D29" s="117">
        <f t="shared" si="5"/>
        <v>15</v>
      </c>
      <c r="E29" s="24">
        <f t="shared" si="6"/>
        <v>15</v>
      </c>
      <c r="F29" s="24">
        <f t="shared" si="6"/>
        <v>0</v>
      </c>
      <c r="G29" s="138">
        <f t="shared" si="7"/>
        <v>2</v>
      </c>
      <c r="H29" s="141" t="s">
        <v>47</v>
      </c>
      <c r="I29" s="27"/>
      <c r="J29" s="29"/>
      <c r="K29" s="29"/>
      <c r="L29" s="31"/>
      <c r="M29" s="27">
        <v>2</v>
      </c>
      <c r="N29" s="29">
        <v>15</v>
      </c>
      <c r="O29" s="29">
        <v>15</v>
      </c>
      <c r="P29" s="31"/>
      <c r="Q29" s="27"/>
      <c r="R29" s="29"/>
      <c r="S29" s="29"/>
      <c r="T29" s="31"/>
      <c r="U29" s="27"/>
      <c r="V29" s="29"/>
      <c r="W29" s="29"/>
      <c r="X29" s="31"/>
      <c r="Y29" s="27"/>
      <c r="Z29" s="29"/>
      <c r="AA29" s="29"/>
      <c r="AB29" s="31"/>
      <c r="AC29" s="27"/>
      <c r="AD29" s="29"/>
      <c r="AE29" s="29"/>
      <c r="AF29" s="31"/>
      <c r="AG29" s="32" t="s">
        <v>66</v>
      </c>
    </row>
    <row r="30" spans="1:33" ht="12.75">
      <c r="A30" s="135" t="s">
        <v>108</v>
      </c>
      <c r="B30" s="132" t="s">
        <v>75</v>
      </c>
      <c r="C30" s="43">
        <f t="shared" si="4"/>
        <v>30</v>
      </c>
      <c r="D30" s="117">
        <f t="shared" si="5"/>
        <v>15</v>
      </c>
      <c r="E30" s="24">
        <f t="shared" si="6"/>
        <v>15</v>
      </c>
      <c r="F30" s="24">
        <f t="shared" si="6"/>
        <v>0</v>
      </c>
      <c r="G30" s="138">
        <f t="shared" si="7"/>
        <v>2</v>
      </c>
      <c r="H30" s="141" t="s">
        <v>47</v>
      </c>
      <c r="I30" s="27"/>
      <c r="J30" s="29"/>
      <c r="K30" s="29"/>
      <c r="L30" s="31"/>
      <c r="M30" s="27"/>
      <c r="N30" s="29"/>
      <c r="O30" s="29"/>
      <c r="P30" s="31"/>
      <c r="Q30" s="27">
        <v>2</v>
      </c>
      <c r="R30" s="29">
        <v>15</v>
      </c>
      <c r="S30" s="29">
        <v>15</v>
      </c>
      <c r="T30" s="31"/>
      <c r="U30" s="27"/>
      <c r="V30" s="29"/>
      <c r="W30" s="29"/>
      <c r="X30" s="31"/>
      <c r="Y30" s="27"/>
      <c r="Z30" s="29"/>
      <c r="AA30" s="29"/>
      <c r="AB30" s="31"/>
      <c r="AC30" s="27"/>
      <c r="AD30" s="29"/>
      <c r="AE30" s="29"/>
      <c r="AF30" s="31"/>
      <c r="AG30" s="32" t="s">
        <v>66</v>
      </c>
    </row>
    <row r="31" spans="1:33" ht="12.75">
      <c r="A31" s="136" t="s">
        <v>109</v>
      </c>
      <c r="B31" s="132" t="s">
        <v>76</v>
      </c>
      <c r="C31" s="43">
        <f t="shared" si="4"/>
        <v>90</v>
      </c>
      <c r="D31" s="117">
        <f t="shared" si="5"/>
        <v>30</v>
      </c>
      <c r="E31" s="24">
        <f t="shared" si="6"/>
        <v>60</v>
      </c>
      <c r="F31" s="24">
        <f t="shared" si="6"/>
        <v>0</v>
      </c>
      <c r="G31" s="138">
        <f t="shared" si="7"/>
        <v>4</v>
      </c>
      <c r="H31" s="141" t="s">
        <v>47</v>
      </c>
      <c r="I31" s="27"/>
      <c r="J31" s="29"/>
      <c r="K31" s="29"/>
      <c r="L31" s="31"/>
      <c r="M31" s="27"/>
      <c r="N31" s="29"/>
      <c r="O31" s="29"/>
      <c r="P31" s="31"/>
      <c r="Q31" s="27">
        <v>2</v>
      </c>
      <c r="R31" s="29">
        <v>15</v>
      </c>
      <c r="S31" s="29">
        <v>30</v>
      </c>
      <c r="T31" s="31"/>
      <c r="U31" s="27">
        <v>2</v>
      </c>
      <c r="V31" s="29">
        <v>15</v>
      </c>
      <c r="W31" s="29">
        <v>30</v>
      </c>
      <c r="X31" s="31"/>
      <c r="Y31" s="27"/>
      <c r="Z31" s="29"/>
      <c r="AA31" s="29"/>
      <c r="AB31" s="31"/>
      <c r="AC31" s="27"/>
      <c r="AD31" s="29"/>
      <c r="AE31" s="29"/>
      <c r="AF31" s="31"/>
      <c r="AG31" s="32" t="s">
        <v>66</v>
      </c>
    </row>
    <row r="32" spans="1:33" ht="13.5" thickBot="1">
      <c r="A32" s="136" t="s">
        <v>110</v>
      </c>
      <c r="B32" s="132" t="s">
        <v>98</v>
      </c>
      <c r="C32" s="43">
        <v>15</v>
      </c>
      <c r="D32" s="117">
        <v>0</v>
      </c>
      <c r="E32" s="24">
        <v>15</v>
      </c>
      <c r="F32" s="24">
        <v>0</v>
      </c>
      <c r="G32" s="138">
        <v>1</v>
      </c>
      <c r="H32" s="141" t="s">
        <v>46</v>
      </c>
      <c r="I32" s="27"/>
      <c r="J32" s="29"/>
      <c r="K32" s="29"/>
      <c r="L32" s="31"/>
      <c r="M32" s="27"/>
      <c r="N32" s="29"/>
      <c r="O32" s="29"/>
      <c r="P32" s="31"/>
      <c r="Q32" s="27"/>
      <c r="R32" s="29"/>
      <c r="S32" s="29"/>
      <c r="T32" s="31"/>
      <c r="U32" s="27"/>
      <c r="V32" s="29"/>
      <c r="W32" s="29"/>
      <c r="X32" s="31"/>
      <c r="Y32" s="27"/>
      <c r="Z32" s="29"/>
      <c r="AA32" s="29"/>
      <c r="AB32" s="31"/>
      <c r="AC32" s="27">
        <v>1</v>
      </c>
      <c r="AD32" s="29"/>
      <c r="AE32" s="29">
        <v>15</v>
      </c>
      <c r="AF32" s="31"/>
      <c r="AG32" s="32" t="s">
        <v>152</v>
      </c>
    </row>
    <row r="33" spans="1:33" ht="13.5" thickBot="1">
      <c r="A33" s="106"/>
      <c r="B33" s="193" t="s">
        <v>29</v>
      </c>
      <c r="C33" s="88">
        <f>SUM(C26:C32)</f>
        <v>285</v>
      </c>
      <c r="D33" s="88">
        <f aca="true" t="shared" si="8" ref="D33:AG33">SUM(D26:D32)</f>
        <v>120</v>
      </c>
      <c r="E33" s="88">
        <f t="shared" si="8"/>
        <v>165</v>
      </c>
      <c r="F33" s="88">
        <f t="shared" si="8"/>
        <v>0</v>
      </c>
      <c r="G33" s="88">
        <f t="shared" si="8"/>
        <v>17</v>
      </c>
      <c r="H33" s="88">
        <f t="shared" si="8"/>
        <v>0</v>
      </c>
      <c r="I33" s="88">
        <f t="shared" si="8"/>
        <v>4</v>
      </c>
      <c r="J33" s="88">
        <f t="shared" si="8"/>
        <v>30</v>
      </c>
      <c r="K33" s="88">
        <f t="shared" si="8"/>
        <v>30</v>
      </c>
      <c r="L33" s="88">
        <f t="shared" si="8"/>
        <v>0</v>
      </c>
      <c r="M33" s="88">
        <f t="shared" si="8"/>
        <v>6</v>
      </c>
      <c r="N33" s="88">
        <f t="shared" si="8"/>
        <v>45</v>
      </c>
      <c r="O33" s="88">
        <f t="shared" si="8"/>
        <v>45</v>
      </c>
      <c r="P33" s="88">
        <f t="shared" si="8"/>
        <v>0</v>
      </c>
      <c r="Q33" s="88">
        <f t="shared" si="8"/>
        <v>4</v>
      </c>
      <c r="R33" s="88">
        <f t="shared" si="8"/>
        <v>30</v>
      </c>
      <c r="S33" s="88">
        <f t="shared" si="8"/>
        <v>45</v>
      </c>
      <c r="T33" s="88">
        <f t="shared" si="8"/>
        <v>0</v>
      </c>
      <c r="U33" s="88">
        <f t="shared" si="8"/>
        <v>2</v>
      </c>
      <c r="V33" s="88">
        <f t="shared" si="8"/>
        <v>15</v>
      </c>
      <c r="W33" s="88">
        <f t="shared" si="8"/>
        <v>30</v>
      </c>
      <c r="X33" s="88">
        <f t="shared" si="8"/>
        <v>0</v>
      </c>
      <c r="Y33" s="88">
        <f t="shared" si="8"/>
        <v>0</v>
      </c>
      <c r="Z33" s="88">
        <f t="shared" si="8"/>
        <v>0</v>
      </c>
      <c r="AA33" s="88">
        <f t="shared" si="8"/>
        <v>0</v>
      </c>
      <c r="AB33" s="88">
        <f t="shared" si="8"/>
        <v>0</v>
      </c>
      <c r="AC33" s="88">
        <f t="shared" si="8"/>
        <v>1</v>
      </c>
      <c r="AD33" s="88">
        <f t="shared" si="8"/>
        <v>0</v>
      </c>
      <c r="AE33" s="88">
        <f t="shared" si="8"/>
        <v>15</v>
      </c>
      <c r="AF33" s="88">
        <f t="shared" si="8"/>
        <v>0</v>
      </c>
      <c r="AG33" s="88">
        <f t="shared" si="8"/>
        <v>0</v>
      </c>
    </row>
    <row r="34" spans="1:33" ht="13.5" thickBot="1">
      <c r="A34" s="340" t="s">
        <v>53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3"/>
    </row>
    <row r="35" spans="1:33" s="79" customFormat="1" ht="12.75">
      <c r="A35" s="136" t="s">
        <v>111</v>
      </c>
      <c r="B35" s="132" t="s">
        <v>54</v>
      </c>
      <c r="C35" s="141">
        <f aca="true" t="shared" si="9" ref="C35:C45">SUM(D35:F35)</f>
        <v>81</v>
      </c>
      <c r="D35" s="236">
        <f aca="true" t="shared" si="10" ref="D35:D45">SUM(J35,N35,R35,V35,Z35,AD35)</f>
        <v>0</v>
      </c>
      <c r="E35" s="237">
        <f aca="true" t="shared" si="11" ref="E35:F45">SUM(K35,O35,S35,W35,AA35,AE35)</f>
        <v>0</v>
      </c>
      <c r="F35" s="237">
        <f t="shared" si="11"/>
        <v>81</v>
      </c>
      <c r="G35" s="238">
        <f aca="true" t="shared" si="12" ref="G35:G45">SUM(I35,M35,Q35,U35,Y35,AC35)</f>
        <v>8</v>
      </c>
      <c r="H35" s="141" t="s">
        <v>46</v>
      </c>
      <c r="I35" s="86">
        <v>4</v>
      </c>
      <c r="J35" s="85"/>
      <c r="K35" s="85"/>
      <c r="L35" s="30">
        <v>27</v>
      </c>
      <c r="M35" s="86">
        <v>2</v>
      </c>
      <c r="N35" s="85"/>
      <c r="O35" s="85"/>
      <c r="P35" s="30">
        <v>27</v>
      </c>
      <c r="Q35" s="86">
        <v>2</v>
      </c>
      <c r="R35" s="85"/>
      <c r="S35" s="85"/>
      <c r="T35" s="30">
        <v>27</v>
      </c>
      <c r="U35" s="86"/>
      <c r="V35" s="85"/>
      <c r="W35" s="85"/>
      <c r="X35" s="30"/>
      <c r="Y35" s="86"/>
      <c r="Z35" s="85"/>
      <c r="AA35" s="85"/>
      <c r="AB35" s="30"/>
      <c r="AC35" s="86"/>
      <c r="AD35" s="85"/>
      <c r="AE35" s="85"/>
      <c r="AF35" s="30"/>
      <c r="AG35" s="32" t="s">
        <v>34</v>
      </c>
    </row>
    <row r="36" spans="1:33" s="79" customFormat="1" ht="12.75">
      <c r="A36" s="136" t="s">
        <v>112</v>
      </c>
      <c r="B36" s="132" t="s">
        <v>69</v>
      </c>
      <c r="C36" s="141">
        <f t="shared" si="9"/>
        <v>81</v>
      </c>
      <c r="D36" s="236">
        <f t="shared" si="10"/>
        <v>0</v>
      </c>
      <c r="E36" s="237">
        <f t="shared" si="11"/>
        <v>0</v>
      </c>
      <c r="F36" s="237">
        <f t="shared" si="11"/>
        <v>81</v>
      </c>
      <c r="G36" s="238">
        <f t="shared" si="12"/>
        <v>6</v>
      </c>
      <c r="H36" s="141" t="s">
        <v>46</v>
      </c>
      <c r="I36" s="86"/>
      <c r="J36" s="85"/>
      <c r="K36" s="85"/>
      <c r="L36" s="30"/>
      <c r="M36" s="86">
        <v>2</v>
      </c>
      <c r="N36" s="85"/>
      <c r="O36" s="85"/>
      <c r="P36" s="30">
        <v>27</v>
      </c>
      <c r="Q36" s="86">
        <v>2</v>
      </c>
      <c r="R36" s="85"/>
      <c r="S36" s="85"/>
      <c r="T36" s="30">
        <v>27</v>
      </c>
      <c r="U36" s="86">
        <v>2</v>
      </c>
      <c r="V36" s="85"/>
      <c r="W36" s="85"/>
      <c r="X36" s="30">
        <v>27</v>
      </c>
      <c r="Y36" s="86"/>
      <c r="Z36" s="85"/>
      <c r="AA36" s="85"/>
      <c r="AB36" s="30"/>
      <c r="AC36" s="86"/>
      <c r="AD36" s="85"/>
      <c r="AE36" s="85"/>
      <c r="AF36" s="30"/>
      <c r="AG36" s="32" t="s">
        <v>34</v>
      </c>
    </row>
    <row r="37" spans="1:33" s="79" customFormat="1" ht="12.75">
      <c r="A37" s="136" t="s">
        <v>113</v>
      </c>
      <c r="B37" s="132" t="s">
        <v>70</v>
      </c>
      <c r="C37" s="141">
        <f t="shared" si="9"/>
        <v>81</v>
      </c>
      <c r="D37" s="236">
        <f t="shared" si="10"/>
        <v>0</v>
      </c>
      <c r="E37" s="237">
        <f t="shared" si="11"/>
        <v>0</v>
      </c>
      <c r="F37" s="237">
        <f t="shared" si="11"/>
        <v>81</v>
      </c>
      <c r="G37" s="238">
        <f t="shared" si="12"/>
        <v>6</v>
      </c>
      <c r="H37" s="141" t="s">
        <v>46</v>
      </c>
      <c r="I37" s="86"/>
      <c r="J37" s="85"/>
      <c r="K37" s="85"/>
      <c r="L37" s="30"/>
      <c r="M37" s="86">
        <v>2</v>
      </c>
      <c r="N37" s="85"/>
      <c r="O37" s="85"/>
      <c r="P37" s="30">
        <v>27</v>
      </c>
      <c r="Q37" s="86">
        <v>2</v>
      </c>
      <c r="R37" s="85"/>
      <c r="S37" s="85"/>
      <c r="T37" s="30">
        <v>27</v>
      </c>
      <c r="U37" s="86">
        <v>2</v>
      </c>
      <c r="V37" s="85"/>
      <c r="W37" s="85"/>
      <c r="X37" s="30">
        <v>27</v>
      </c>
      <c r="Y37" s="86"/>
      <c r="Z37" s="85"/>
      <c r="AA37" s="85"/>
      <c r="AB37" s="30"/>
      <c r="AC37" s="86"/>
      <c r="AD37" s="85"/>
      <c r="AE37" s="85"/>
      <c r="AF37" s="30"/>
      <c r="AG37" s="37" t="s">
        <v>55</v>
      </c>
    </row>
    <row r="38" spans="1:33" s="79" customFormat="1" ht="12.75">
      <c r="A38" s="136" t="s">
        <v>114</v>
      </c>
      <c r="B38" s="132" t="s">
        <v>71</v>
      </c>
      <c r="C38" s="141">
        <f t="shared" si="9"/>
        <v>81</v>
      </c>
      <c r="D38" s="236">
        <f t="shared" si="10"/>
        <v>0</v>
      </c>
      <c r="E38" s="237">
        <f t="shared" si="11"/>
        <v>0</v>
      </c>
      <c r="F38" s="237">
        <f t="shared" si="11"/>
        <v>81</v>
      </c>
      <c r="G38" s="238">
        <f t="shared" si="12"/>
        <v>6</v>
      </c>
      <c r="H38" s="141" t="s">
        <v>46</v>
      </c>
      <c r="I38" s="86"/>
      <c r="J38" s="85"/>
      <c r="K38" s="85"/>
      <c r="L38" s="30"/>
      <c r="M38" s="86">
        <v>2</v>
      </c>
      <c r="N38" s="85"/>
      <c r="O38" s="85"/>
      <c r="P38" s="30">
        <v>27</v>
      </c>
      <c r="Q38" s="86">
        <v>2</v>
      </c>
      <c r="R38" s="85"/>
      <c r="S38" s="85"/>
      <c r="T38" s="30">
        <v>27</v>
      </c>
      <c r="U38" s="86">
        <v>2</v>
      </c>
      <c r="V38" s="85"/>
      <c r="W38" s="85"/>
      <c r="X38" s="30">
        <v>27</v>
      </c>
      <c r="Y38" s="86"/>
      <c r="Z38" s="85"/>
      <c r="AA38" s="85"/>
      <c r="AB38" s="30"/>
      <c r="AC38" s="86"/>
      <c r="AD38" s="85"/>
      <c r="AE38" s="85"/>
      <c r="AF38" s="30"/>
      <c r="AG38" s="32" t="s">
        <v>34</v>
      </c>
    </row>
    <row r="39" spans="1:33" s="79" customFormat="1" ht="12.75">
      <c r="A39" s="136" t="s">
        <v>115</v>
      </c>
      <c r="B39" s="132" t="s">
        <v>175</v>
      </c>
      <c r="C39" s="141">
        <f t="shared" si="9"/>
        <v>72</v>
      </c>
      <c r="D39" s="236">
        <f t="shared" si="10"/>
        <v>0</v>
      </c>
      <c r="E39" s="237">
        <f t="shared" si="11"/>
        <v>0</v>
      </c>
      <c r="F39" s="237">
        <f t="shared" si="11"/>
        <v>72</v>
      </c>
      <c r="G39" s="238">
        <f t="shared" si="12"/>
        <v>9</v>
      </c>
      <c r="H39" s="141" t="s">
        <v>46</v>
      </c>
      <c r="I39" s="86">
        <v>4</v>
      </c>
      <c r="J39" s="85"/>
      <c r="K39" s="85"/>
      <c r="L39" s="30">
        <v>18</v>
      </c>
      <c r="M39" s="86">
        <v>2</v>
      </c>
      <c r="N39" s="85"/>
      <c r="O39" s="85"/>
      <c r="P39" s="30">
        <v>18</v>
      </c>
      <c r="Q39" s="86">
        <v>1</v>
      </c>
      <c r="R39" s="85"/>
      <c r="S39" s="85"/>
      <c r="T39" s="30">
        <v>18</v>
      </c>
      <c r="U39" s="86">
        <v>2</v>
      </c>
      <c r="V39" s="85"/>
      <c r="W39" s="85"/>
      <c r="X39" s="30">
        <v>18</v>
      </c>
      <c r="Y39" s="86"/>
      <c r="Z39" s="85"/>
      <c r="AA39" s="85"/>
      <c r="AB39" s="30"/>
      <c r="AC39" s="86"/>
      <c r="AD39" s="85"/>
      <c r="AE39" s="85"/>
      <c r="AF39" s="30"/>
      <c r="AG39" s="32" t="s">
        <v>55</v>
      </c>
    </row>
    <row r="40" spans="1:33" s="79" customFormat="1" ht="12.75">
      <c r="A40" s="136" t="s">
        <v>116</v>
      </c>
      <c r="B40" s="132" t="s">
        <v>72</v>
      </c>
      <c r="C40" s="141">
        <f t="shared" si="9"/>
        <v>18</v>
      </c>
      <c r="D40" s="236">
        <f t="shared" si="10"/>
        <v>0</v>
      </c>
      <c r="E40" s="237">
        <f t="shared" si="11"/>
        <v>0</v>
      </c>
      <c r="F40" s="237">
        <f t="shared" si="11"/>
        <v>18</v>
      </c>
      <c r="G40" s="238">
        <f t="shared" si="12"/>
        <v>2</v>
      </c>
      <c r="H40" s="141" t="s">
        <v>46</v>
      </c>
      <c r="I40" s="86"/>
      <c r="J40" s="85"/>
      <c r="K40" s="85"/>
      <c r="L40" s="30"/>
      <c r="M40" s="86">
        <v>2</v>
      </c>
      <c r="N40" s="85"/>
      <c r="O40" s="85"/>
      <c r="P40" s="30">
        <v>18</v>
      </c>
      <c r="Q40" s="86"/>
      <c r="R40" s="85"/>
      <c r="S40" s="85"/>
      <c r="T40" s="30"/>
      <c r="U40" s="86"/>
      <c r="V40" s="85"/>
      <c r="W40" s="85"/>
      <c r="X40" s="30"/>
      <c r="Y40" s="86"/>
      <c r="Z40" s="85"/>
      <c r="AA40" s="85"/>
      <c r="AB40" s="30"/>
      <c r="AC40" s="86"/>
      <c r="AD40" s="85"/>
      <c r="AE40" s="85"/>
      <c r="AF40" s="30"/>
      <c r="AG40" s="32" t="s">
        <v>57</v>
      </c>
    </row>
    <row r="41" spans="1:33" s="79" customFormat="1" ht="12.75">
      <c r="A41" s="136" t="s">
        <v>117</v>
      </c>
      <c r="B41" s="132" t="s">
        <v>56</v>
      </c>
      <c r="C41" s="141">
        <f t="shared" si="9"/>
        <v>36</v>
      </c>
      <c r="D41" s="236">
        <f t="shared" si="10"/>
        <v>0</v>
      </c>
      <c r="E41" s="237">
        <f t="shared" si="11"/>
        <v>0</v>
      </c>
      <c r="F41" s="237">
        <f t="shared" si="11"/>
        <v>36</v>
      </c>
      <c r="G41" s="238">
        <f t="shared" si="12"/>
        <v>5</v>
      </c>
      <c r="H41" s="141" t="s">
        <v>46</v>
      </c>
      <c r="I41" s="86">
        <v>3</v>
      </c>
      <c r="J41" s="85"/>
      <c r="K41" s="85"/>
      <c r="L41" s="30">
        <v>18</v>
      </c>
      <c r="M41" s="86">
        <v>1</v>
      </c>
      <c r="N41" s="85"/>
      <c r="O41" s="85"/>
      <c r="P41" s="30">
        <v>9</v>
      </c>
      <c r="Q41" s="86">
        <v>1</v>
      </c>
      <c r="R41" s="85"/>
      <c r="S41" s="85"/>
      <c r="T41" s="30">
        <v>9</v>
      </c>
      <c r="U41" s="86"/>
      <c r="V41" s="85"/>
      <c r="W41" s="85"/>
      <c r="X41" s="30"/>
      <c r="Y41" s="86"/>
      <c r="Z41" s="85"/>
      <c r="AA41" s="85"/>
      <c r="AB41" s="30"/>
      <c r="AC41" s="86"/>
      <c r="AD41" s="85"/>
      <c r="AE41" s="85"/>
      <c r="AF41" s="30"/>
      <c r="AG41" s="32" t="s">
        <v>57</v>
      </c>
    </row>
    <row r="42" spans="1:33" s="79" customFormat="1" ht="12.75">
      <c r="A42" s="136" t="s">
        <v>118</v>
      </c>
      <c r="B42" s="132" t="s">
        <v>58</v>
      </c>
      <c r="C42" s="141">
        <f t="shared" si="9"/>
        <v>54</v>
      </c>
      <c r="D42" s="236">
        <f t="shared" si="10"/>
        <v>0</v>
      </c>
      <c r="E42" s="237">
        <f t="shared" si="11"/>
        <v>0</v>
      </c>
      <c r="F42" s="237">
        <f t="shared" si="11"/>
        <v>54</v>
      </c>
      <c r="G42" s="238">
        <f t="shared" si="12"/>
        <v>6</v>
      </c>
      <c r="H42" s="141" t="s">
        <v>46</v>
      </c>
      <c r="I42" s="86">
        <v>4</v>
      </c>
      <c r="J42" s="85"/>
      <c r="K42" s="85"/>
      <c r="L42" s="30">
        <v>27</v>
      </c>
      <c r="M42" s="86">
        <v>2</v>
      </c>
      <c r="N42" s="85"/>
      <c r="O42" s="85"/>
      <c r="P42" s="30">
        <v>27</v>
      </c>
      <c r="Q42" s="86"/>
      <c r="R42" s="85"/>
      <c r="S42" s="85"/>
      <c r="T42" s="30"/>
      <c r="U42" s="86"/>
      <c r="V42" s="85"/>
      <c r="W42" s="85"/>
      <c r="X42" s="30"/>
      <c r="Y42" s="86"/>
      <c r="Z42" s="85"/>
      <c r="AA42" s="85"/>
      <c r="AB42" s="30"/>
      <c r="AC42" s="86"/>
      <c r="AD42" s="85"/>
      <c r="AE42" s="85"/>
      <c r="AF42" s="30"/>
      <c r="AG42" s="32" t="s">
        <v>59</v>
      </c>
    </row>
    <row r="43" spans="1:33" s="79" customFormat="1" ht="12.75">
      <c r="A43" s="136" t="s">
        <v>119</v>
      </c>
      <c r="B43" s="132" t="s">
        <v>79</v>
      </c>
      <c r="C43" s="141">
        <f t="shared" si="9"/>
        <v>45</v>
      </c>
      <c r="D43" s="236">
        <f t="shared" si="10"/>
        <v>0</v>
      </c>
      <c r="E43" s="237">
        <f t="shared" si="11"/>
        <v>0</v>
      </c>
      <c r="F43" s="237">
        <f t="shared" si="11"/>
        <v>45</v>
      </c>
      <c r="G43" s="238">
        <f t="shared" si="12"/>
        <v>4</v>
      </c>
      <c r="H43" s="141" t="s">
        <v>46</v>
      </c>
      <c r="I43" s="86"/>
      <c r="J43" s="85"/>
      <c r="K43" s="85"/>
      <c r="L43" s="30"/>
      <c r="M43" s="86"/>
      <c r="N43" s="85"/>
      <c r="O43" s="85"/>
      <c r="P43" s="30"/>
      <c r="Q43" s="86">
        <v>2</v>
      </c>
      <c r="R43" s="85"/>
      <c r="S43" s="85"/>
      <c r="T43" s="30">
        <v>27</v>
      </c>
      <c r="U43" s="86">
        <v>2</v>
      </c>
      <c r="V43" s="85"/>
      <c r="W43" s="85"/>
      <c r="X43" s="30">
        <v>18</v>
      </c>
      <c r="Y43" s="86"/>
      <c r="Z43" s="85"/>
      <c r="AA43" s="85"/>
      <c r="AB43" s="30"/>
      <c r="AC43" s="86"/>
      <c r="AD43" s="85"/>
      <c r="AE43" s="85"/>
      <c r="AF43" s="30"/>
      <c r="AG43" s="32" t="s">
        <v>57</v>
      </c>
    </row>
    <row r="44" spans="1:33" s="79" customFormat="1" ht="12.75">
      <c r="A44" s="136" t="s">
        <v>120</v>
      </c>
      <c r="B44" s="132" t="s">
        <v>89</v>
      </c>
      <c r="C44" s="141">
        <f t="shared" si="9"/>
        <v>36</v>
      </c>
      <c r="D44" s="236">
        <f t="shared" si="10"/>
        <v>0</v>
      </c>
      <c r="E44" s="237">
        <f t="shared" si="11"/>
        <v>0</v>
      </c>
      <c r="F44" s="237">
        <f t="shared" si="11"/>
        <v>36</v>
      </c>
      <c r="G44" s="238">
        <f t="shared" si="12"/>
        <v>4</v>
      </c>
      <c r="H44" s="141" t="s">
        <v>46</v>
      </c>
      <c r="I44" s="86"/>
      <c r="J44" s="85"/>
      <c r="K44" s="85"/>
      <c r="L44" s="30"/>
      <c r="M44" s="86"/>
      <c r="N44" s="85"/>
      <c r="O44" s="85"/>
      <c r="P44" s="30"/>
      <c r="Q44" s="86"/>
      <c r="R44" s="85"/>
      <c r="S44" s="85"/>
      <c r="T44" s="30"/>
      <c r="U44" s="86">
        <v>2</v>
      </c>
      <c r="V44" s="85"/>
      <c r="W44" s="85"/>
      <c r="X44" s="30">
        <v>18</v>
      </c>
      <c r="Y44" s="86">
        <v>2</v>
      </c>
      <c r="Z44" s="85"/>
      <c r="AA44" s="85"/>
      <c r="AB44" s="30">
        <v>18</v>
      </c>
      <c r="AC44" s="86"/>
      <c r="AD44" s="85"/>
      <c r="AE44" s="85"/>
      <c r="AF44" s="30"/>
      <c r="AG44" s="32" t="s">
        <v>151</v>
      </c>
    </row>
    <row r="45" spans="1:33" s="79" customFormat="1" ht="12.75">
      <c r="A45" s="167" t="s">
        <v>121</v>
      </c>
      <c r="B45" s="133" t="s">
        <v>95</v>
      </c>
      <c r="C45" s="141">
        <f t="shared" si="9"/>
        <v>27</v>
      </c>
      <c r="D45" s="239">
        <f t="shared" si="10"/>
        <v>0</v>
      </c>
      <c r="E45" s="240">
        <f t="shared" si="11"/>
        <v>0</v>
      </c>
      <c r="F45" s="240">
        <f t="shared" si="11"/>
        <v>27</v>
      </c>
      <c r="G45" s="241">
        <f t="shared" si="12"/>
        <v>5</v>
      </c>
      <c r="H45" s="145" t="s">
        <v>46</v>
      </c>
      <c r="I45" s="165"/>
      <c r="J45" s="166"/>
      <c r="K45" s="166"/>
      <c r="L45" s="110"/>
      <c r="M45" s="165"/>
      <c r="N45" s="166"/>
      <c r="O45" s="166"/>
      <c r="P45" s="110"/>
      <c r="Q45" s="165"/>
      <c r="R45" s="166"/>
      <c r="S45" s="166"/>
      <c r="T45" s="110"/>
      <c r="U45" s="165"/>
      <c r="V45" s="166"/>
      <c r="W45" s="166"/>
      <c r="X45" s="110"/>
      <c r="Y45" s="165">
        <v>1</v>
      </c>
      <c r="Z45" s="166"/>
      <c r="AA45" s="166"/>
      <c r="AB45" s="110">
        <v>14</v>
      </c>
      <c r="AC45" s="165">
        <v>4</v>
      </c>
      <c r="AD45" s="166"/>
      <c r="AE45" s="166"/>
      <c r="AF45" s="110">
        <v>13</v>
      </c>
      <c r="AG45" s="107" t="s">
        <v>151</v>
      </c>
    </row>
    <row r="46" spans="1:33" s="79" customFormat="1" ht="13.5" thickBot="1">
      <c r="A46" s="226" t="s">
        <v>122</v>
      </c>
      <c r="B46" s="227" t="s">
        <v>90</v>
      </c>
      <c r="C46" s="143">
        <f>SUM(D46:F46)</f>
        <v>30</v>
      </c>
      <c r="D46" s="242">
        <f>SUM(J46,N46,R46,V46,Z46,AD46)</f>
        <v>0</v>
      </c>
      <c r="E46" s="243">
        <f>SUM(K46,O46,S46,W46,AA46,AE46)</f>
        <v>30</v>
      </c>
      <c r="F46" s="243">
        <f>SUM(L46,P46,T46,X46,AB46,AF46)</f>
        <v>0</v>
      </c>
      <c r="G46" s="244">
        <f>SUM(I46,M46,Q46,U46,Y46,AC46)</f>
        <v>16</v>
      </c>
      <c r="H46" s="143" t="s">
        <v>46</v>
      </c>
      <c r="I46" s="242"/>
      <c r="J46" s="243"/>
      <c r="K46" s="243"/>
      <c r="L46" s="245"/>
      <c r="M46" s="246"/>
      <c r="N46" s="243"/>
      <c r="O46" s="243"/>
      <c r="P46" s="245"/>
      <c r="Q46" s="246"/>
      <c r="R46" s="243"/>
      <c r="S46" s="243"/>
      <c r="T46" s="245"/>
      <c r="U46" s="246">
        <v>2</v>
      </c>
      <c r="V46" s="243"/>
      <c r="W46" s="243">
        <v>10</v>
      </c>
      <c r="X46" s="245"/>
      <c r="Y46" s="246">
        <v>5</v>
      </c>
      <c r="Z46" s="243"/>
      <c r="AA46" s="243">
        <v>10</v>
      </c>
      <c r="AB46" s="245"/>
      <c r="AC46" s="246">
        <v>9</v>
      </c>
      <c r="AD46" s="243"/>
      <c r="AE46" s="243">
        <v>10</v>
      </c>
      <c r="AF46" s="244"/>
      <c r="AG46" s="230" t="s">
        <v>174</v>
      </c>
    </row>
    <row r="47" spans="1:33" ht="13.5" thickBot="1">
      <c r="A47" s="221"/>
      <c r="B47" s="228"/>
      <c r="C47" s="229"/>
      <c r="D47" s="223"/>
      <c r="E47" s="223"/>
      <c r="F47" s="223"/>
      <c r="G47" s="223"/>
      <c r="H47" s="209"/>
      <c r="I47" s="222"/>
      <c r="J47" s="223"/>
      <c r="K47" s="223"/>
      <c r="L47" s="224"/>
      <c r="M47" s="222"/>
      <c r="N47" s="223"/>
      <c r="O47" s="223"/>
      <c r="P47" s="224"/>
      <c r="Q47" s="222"/>
      <c r="R47" s="223"/>
      <c r="S47" s="223"/>
      <c r="T47" s="224"/>
      <c r="U47" s="222"/>
      <c r="V47" s="223"/>
      <c r="W47" s="223"/>
      <c r="X47" s="224"/>
      <c r="Y47" s="222"/>
      <c r="Z47" s="223"/>
      <c r="AA47" s="223"/>
      <c r="AB47" s="224"/>
      <c r="AC47" s="222"/>
      <c r="AD47" s="223"/>
      <c r="AE47" s="223"/>
      <c r="AF47" s="224"/>
      <c r="AG47" s="225"/>
    </row>
    <row r="48" spans="1:33" ht="13.5" thickBot="1">
      <c r="A48" s="106"/>
      <c r="B48" s="156" t="s">
        <v>29</v>
      </c>
      <c r="C48" s="88">
        <f aca="true" t="shared" si="13" ref="C48:AG48">SUM(C35:C46)</f>
        <v>642</v>
      </c>
      <c r="D48" s="88">
        <f t="shared" si="13"/>
        <v>0</v>
      </c>
      <c r="E48" s="88">
        <f t="shared" si="13"/>
        <v>30</v>
      </c>
      <c r="F48" s="88">
        <f t="shared" si="13"/>
        <v>612</v>
      </c>
      <c r="G48" s="88">
        <f t="shared" si="13"/>
        <v>77</v>
      </c>
      <c r="H48" s="88">
        <f t="shared" si="13"/>
        <v>0</v>
      </c>
      <c r="I48" s="88">
        <f t="shared" si="13"/>
        <v>15</v>
      </c>
      <c r="J48" s="88">
        <f t="shared" si="13"/>
        <v>0</v>
      </c>
      <c r="K48" s="88">
        <f t="shared" si="13"/>
        <v>0</v>
      </c>
      <c r="L48" s="88">
        <f t="shared" si="13"/>
        <v>90</v>
      </c>
      <c r="M48" s="88">
        <f t="shared" si="13"/>
        <v>15</v>
      </c>
      <c r="N48" s="88">
        <f t="shared" si="13"/>
        <v>0</v>
      </c>
      <c r="O48" s="88">
        <f t="shared" si="13"/>
        <v>0</v>
      </c>
      <c r="P48" s="88">
        <f t="shared" si="13"/>
        <v>180</v>
      </c>
      <c r="Q48" s="88">
        <f t="shared" si="13"/>
        <v>12</v>
      </c>
      <c r="R48" s="88">
        <f t="shared" si="13"/>
        <v>0</v>
      </c>
      <c r="S48" s="88">
        <f t="shared" si="13"/>
        <v>0</v>
      </c>
      <c r="T48" s="88">
        <f t="shared" si="13"/>
        <v>162</v>
      </c>
      <c r="U48" s="88">
        <f t="shared" si="13"/>
        <v>14</v>
      </c>
      <c r="V48" s="88">
        <f t="shared" si="13"/>
        <v>0</v>
      </c>
      <c r="W48" s="88">
        <f t="shared" si="13"/>
        <v>10</v>
      </c>
      <c r="X48" s="88">
        <f t="shared" si="13"/>
        <v>135</v>
      </c>
      <c r="Y48" s="88">
        <f t="shared" si="13"/>
        <v>8</v>
      </c>
      <c r="Z48" s="88">
        <f t="shared" si="13"/>
        <v>0</v>
      </c>
      <c r="AA48" s="88">
        <f t="shared" si="13"/>
        <v>10</v>
      </c>
      <c r="AB48" s="88">
        <f t="shared" si="13"/>
        <v>32</v>
      </c>
      <c r="AC48" s="88">
        <f t="shared" si="13"/>
        <v>13</v>
      </c>
      <c r="AD48" s="88">
        <f t="shared" si="13"/>
        <v>0</v>
      </c>
      <c r="AE48" s="88">
        <f t="shared" si="13"/>
        <v>10</v>
      </c>
      <c r="AF48" s="88">
        <f t="shared" si="13"/>
        <v>13</v>
      </c>
      <c r="AG48" s="88">
        <f t="shared" si="13"/>
        <v>0</v>
      </c>
    </row>
    <row r="49" spans="1:33" ht="15" customHeight="1" thickBot="1">
      <c r="A49" s="340" t="s">
        <v>60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9"/>
    </row>
    <row r="50" spans="1:33" ht="12.75">
      <c r="A50" s="134" t="s">
        <v>123</v>
      </c>
      <c r="B50" s="149" t="s">
        <v>61</v>
      </c>
      <c r="C50" s="120">
        <f aca="true" t="shared" si="14" ref="C50:C55">SUM(D50:F50)</f>
        <v>84</v>
      </c>
      <c r="D50" s="117">
        <f aca="true" t="shared" si="15" ref="D50:F55">SUM(J50,N50,R50,V50,Z50,AD50)</f>
        <v>0</v>
      </c>
      <c r="E50" s="24">
        <f t="shared" si="15"/>
        <v>84</v>
      </c>
      <c r="F50" s="24">
        <f t="shared" si="15"/>
        <v>0</v>
      </c>
      <c r="G50" s="138">
        <f aca="true" t="shared" si="16" ref="G50:G55">SUM(I50,M50,Q50,U50,Y50,AC50)</f>
        <v>8</v>
      </c>
      <c r="H50" s="144" t="s">
        <v>47</v>
      </c>
      <c r="I50" s="23">
        <v>2</v>
      </c>
      <c r="J50" s="24"/>
      <c r="K50" s="24">
        <v>18</v>
      </c>
      <c r="L50" s="25"/>
      <c r="M50" s="22">
        <v>2</v>
      </c>
      <c r="N50" s="24"/>
      <c r="O50" s="24">
        <v>30</v>
      </c>
      <c r="P50" s="25"/>
      <c r="Q50" s="22">
        <v>2</v>
      </c>
      <c r="R50" s="24"/>
      <c r="S50" s="24">
        <v>18</v>
      </c>
      <c r="T50" s="25"/>
      <c r="U50" s="22">
        <v>2</v>
      </c>
      <c r="V50" s="24"/>
      <c r="W50" s="24">
        <v>18</v>
      </c>
      <c r="X50" s="25"/>
      <c r="Y50" s="22"/>
      <c r="Z50" s="24"/>
      <c r="AA50" s="24"/>
      <c r="AB50" s="25"/>
      <c r="AC50" s="22"/>
      <c r="AD50" s="24"/>
      <c r="AE50" s="24"/>
      <c r="AF50" s="25"/>
      <c r="AG50" s="33" t="s">
        <v>62</v>
      </c>
    </row>
    <row r="51" spans="1:33" ht="12.75">
      <c r="A51" s="135" t="s">
        <v>124</v>
      </c>
      <c r="B51" s="150" t="s">
        <v>63</v>
      </c>
      <c r="C51" s="121">
        <f t="shared" si="14"/>
        <v>18</v>
      </c>
      <c r="D51" s="117">
        <f t="shared" si="15"/>
        <v>0</v>
      </c>
      <c r="E51" s="24">
        <f t="shared" si="15"/>
        <v>18</v>
      </c>
      <c r="F51" s="24">
        <f t="shared" si="15"/>
        <v>0</v>
      </c>
      <c r="G51" s="138">
        <f t="shared" si="16"/>
        <v>2</v>
      </c>
      <c r="H51" s="141" t="s">
        <v>46</v>
      </c>
      <c r="I51" s="28">
        <v>1</v>
      </c>
      <c r="J51" s="29"/>
      <c r="K51" s="29">
        <v>9</v>
      </c>
      <c r="L51" s="31"/>
      <c r="M51" s="27">
        <v>1</v>
      </c>
      <c r="N51" s="29"/>
      <c r="O51" s="29">
        <v>9</v>
      </c>
      <c r="P51" s="31"/>
      <c r="Q51" s="27"/>
      <c r="R51" s="29"/>
      <c r="S51" s="29"/>
      <c r="T51" s="31"/>
      <c r="U51" s="27"/>
      <c r="V51" s="29"/>
      <c r="W51" s="29"/>
      <c r="X51" s="31"/>
      <c r="Y51" s="27"/>
      <c r="Z51" s="29"/>
      <c r="AA51" s="29"/>
      <c r="AB51" s="31"/>
      <c r="AC51" s="27"/>
      <c r="AD51" s="29"/>
      <c r="AE51" s="29"/>
      <c r="AF51" s="31"/>
      <c r="AG51" s="32" t="s">
        <v>32</v>
      </c>
    </row>
    <row r="52" spans="1:33" ht="12.75">
      <c r="A52" s="136" t="s">
        <v>125</v>
      </c>
      <c r="B52" s="150" t="s">
        <v>30</v>
      </c>
      <c r="C52" s="121">
        <f t="shared" si="14"/>
        <v>18</v>
      </c>
      <c r="D52" s="117">
        <f t="shared" si="15"/>
        <v>0</v>
      </c>
      <c r="E52" s="24">
        <f t="shared" si="15"/>
        <v>18</v>
      </c>
      <c r="F52" s="24">
        <f t="shared" si="15"/>
        <v>0</v>
      </c>
      <c r="G52" s="138">
        <f t="shared" si="16"/>
        <v>2</v>
      </c>
      <c r="H52" s="141" t="s">
        <v>46</v>
      </c>
      <c r="I52" s="28">
        <v>2</v>
      </c>
      <c r="J52" s="29"/>
      <c r="K52" s="29">
        <v>18</v>
      </c>
      <c r="L52" s="31"/>
      <c r="M52" s="27"/>
      <c r="N52" s="29"/>
      <c r="O52" s="29"/>
      <c r="P52" s="31"/>
      <c r="Q52" s="27"/>
      <c r="R52" s="29"/>
      <c r="S52" s="29"/>
      <c r="T52" s="31"/>
      <c r="U52" s="27"/>
      <c r="V52" s="29"/>
      <c r="W52" s="29"/>
      <c r="X52" s="31"/>
      <c r="Y52" s="27"/>
      <c r="Z52" s="29"/>
      <c r="AA52" s="29"/>
      <c r="AB52" s="31"/>
      <c r="AC52" s="27"/>
      <c r="AD52" s="29"/>
      <c r="AE52" s="29"/>
      <c r="AF52" s="31"/>
      <c r="AG52" s="39" t="s">
        <v>31</v>
      </c>
    </row>
    <row r="53" spans="1:33" s="44" customFormat="1" ht="12.75">
      <c r="A53" s="135" t="s">
        <v>126</v>
      </c>
      <c r="B53" s="150" t="s">
        <v>73</v>
      </c>
      <c r="C53" s="121">
        <f t="shared" si="14"/>
        <v>60</v>
      </c>
      <c r="D53" s="117">
        <f t="shared" si="15"/>
        <v>0</v>
      </c>
      <c r="E53" s="24">
        <f t="shared" si="15"/>
        <v>60</v>
      </c>
      <c r="F53" s="24">
        <f t="shared" si="15"/>
        <v>0</v>
      </c>
      <c r="G53" s="138">
        <f t="shared" si="16"/>
        <v>3</v>
      </c>
      <c r="H53" s="141" t="s">
        <v>46</v>
      </c>
      <c r="I53" s="40"/>
      <c r="J53" s="41"/>
      <c r="K53" s="41"/>
      <c r="L53" s="42"/>
      <c r="M53" s="40">
        <v>3</v>
      </c>
      <c r="N53" s="41"/>
      <c r="O53" s="41">
        <v>60</v>
      </c>
      <c r="P53" s="42"/>
      <c r="Q53" s="28"/>
      <c r="R53" s="29"/>
      <c r="S53" s="29"/>
      <c r="T53" s="42"/>
      <c r="U53" s="28"/>
      <c r="V53" s="29"/>
      <c r="W53" s="29"/>
      <c r="X53" s="31"/>
      <c r="Y53" s="28"/>
      <c r="Z53" s="29"/>
      <c r="AA53" s="29"/>
      <c r="AB53" s="42"/>
      <c r="AC53" s="28"/>
      <c r="AD53" s="29"/>
      <c r="AE53" s="29"/>
      <c r="AF53" s="42"/>
      <c r="AG53" s="43" t="s">
        <v>55</v>
      </c>
    </row>
    <row r="54" spans="1:33" ht="12.75">
      <c r="A54" s="136" t="s">
        <v>127</v>
      </c>
      <c r="B54" s="150" t="s">
        <v>33</v>
      </c>
      <c r="C54" s="121">
        <f t="shared" si="14"/>
        <v>5</v>
      </c>
      <c r="D54" s="117">
        <f t="shared" si="15"/>
        <v>5</v>
      </c>
      <c r="E54" s="24">
        <f t="shared" si="15"/>
        <v>0</v>
      </c>
      <c r="F54" s="24">
        <f t="shared" si="15"/>
        <v>0</v>
      </c>
      <c r="G54" s="138">
        <f t="shared" si="16"/>
        <v>1</v>
      </c>
      <c r="H54" s="141" t="s">
        <v>46</v>
      </c>
      <c r="I54" s="28"/>
      <c r="J54" s="29"/>
      <c r="K54" s="29"/>
      <c r="L54" s="31"/>
      <c r="M54" s="27"/>
      <c r="N54" s="29"/>
      <c r="O54" s="29"/>
      <c r="P54" s="31"/>
      <c r="Q54" s="27"/>
      <c r="R54" s="29"/>
      <c r="S54" s="29"/>
      <c r="T54" s="31"/>
      <c r="U54" s="28">
        <v>1</v>
      </c>
      <c r="V54" s="29">
        <v>5</v>
      </c>
      <c r="W54" s="29"/>
      <c r="X54" s="31"/>
      <c r="Y54" s="27"/>
      <c r="Z54" s="29"/>
      <c r="AA54" s="29"/>
      <c r="AB54" s="31"/>
      <c r="AC54" s="28"/>
      <c r="AD54" s="29"/>
      <c r="AE54" s="29"/>
      <c r="AF54" s="31"/>
      <c r="AG54" s="39" t="s">
        <v>153</v>
      </c>
    </row>
    <row r="55" spans="1:33" ht="13.5" thickBot="1">
      <c r="A55" s="151" t="s">
        <v>128</v>
      </c>
      <c r="B55" s="152" t="s">
        <v>96</v>
      </c>
      <c r="C55" s="122">
        <f t="shared" si="14"/>
        <v>15</v>
      </c>
      <c r="D55" s="118">
        <f t="shared" si="15"/>
        <v>6</v>
      </c>
      <c r="E55" s="109">
        <f t="shared" si="15"/>
        <v>9</v>
      </c>
      <c r="F55" s="109">
        <f t="shared" si="15"/>
        <v>0</v>
      </c>
      <c r="G55" s="139">
        <f t="shared" si="16"/>
        <v>1</v>
      </c>
      <c r="H55" s="145" t="s">
        <v>46</v>
      </c>
      <c r="I55" s="153"/>
      <c r="J55" s="112"/>
      <c r="K55" s="112"/>
      <c r="L55" s="113"/>
      <c r="M55" s="111"/>
      <c r="N55" s="112"/>
      <c r="O55" s="112"/>
      <c r="P55" s="113"/>
      <c r="Q55" s="111"/>
      <c r="R55" s="112"/>
      <c r="S55" s="112"/>
      <c r="T55" s="113"/>
      <c r="U55" s="153"/>
      <c r="V55" s="112"/>
      <c r="W55" s="112"/>
      <c r="X55" s="113"/>
      <c r="Y55" s="111">
        <v>1</v>
      </c>
      <c r="Z55" s="112">
        <v>6</v>
      </c>
      <c r="AA55" s="112">
        <v>9</v>
      </c>
      <c r="AB55" s="113"/>
      <c r="AC55" s="153"/>
      <c r="AD55" s="112"/>
      <c r="AE55" s="112"/>
      <c r="AF55" s="113"/>
      <c r="AG55" s="154" t="s">
        <v>154</v>
      </c>
    </row>
    <row r="56" spans="1:33" ht="13.5" thickBot="1">
      <c r="A56" s="155"/>
      <c r="B56" s="156" t="s">
        <v>29</v>
      </c>
      <c r="C56" s="88">
        <f>SUM(C50:C55)</f>
        <v>200</v>
      </c>
      <c r="D56" s="88">
        <f aca="true" t="shared" si="17" ref="D56:AG56">SUM(D50:D55)</f>
        <v>11</v>
      </c>
      <c r="E56" s="88">
        <f t="shared" si="17"/>
        <v>189</v>
      </c>
      <c r="F56" s="88">
        <f t="shared" si="17"/>
        <v>0</v>
      </c>
      <c r="G56" s="88">
        <f t="shared" si="17"/>
        <v>17</v>
      </c>
      <c r="H56" s="88">
        <f t="shared" si="17"/>
        <v>0</v>
      </c>
      <c r="I56" s="88">
        <f t="shared" si="17"/>
        <v>5</v>
      </c>
      <c r="J56" s="88">
        <f t="shared" si="17"/>
        <v>0</v>
      </c>
      <c r="K56" s="88">
        <f t="shared" si="17"/>
        <v>45</v>
      </c>
      <c r="L56" s="88">
        <f t="shared" si="17"/>
        <v>0</v>
      </c>
      <c r="M56" s="88">
        <f t="shared" si="17"/>
        <v>6</v>
      </c>
      <c r="N56" s="88">
        <f t="shared" si="17"/>
        <v>0</v>
      </c>
      <c r="O56" s="88">
        <f t="shared" si="17"/>
        <v>99</v>
      </c>
      <c r="P56" s="88">
        <f t="shared" si="17"/>
        <v>0</v>
      </c>
      <c r="Q56" s="88">
        <f t="shared" si="17"/>
        <v>2</v>
      </c>
      <c r="R56" s="88">
        <f t="shared" si="17"/>
        <v>0</v>
      </c>
      <c r="S56" s="88">
        <f t="shared" si="17"/>
        <v>18</v>
      </c>
      <c r="T56" s="88">
        <f t="shared" si="17"/>
        <v>0</v>
      </c>
      <c r="U56" s="88">
        <f t="shared" si="17"/>
        <v>3</v>
      </c>
      <c r="V56" s="88">
        <f t="shared" si="17"/>
        <v>5</v>
      </c>
      <c r="W56" s="88">
        <f t="shared" si="17"/>
        <v>18</v>
      </c>
      <c r="X56" s="88">
        <f t="shared" si="17"/>
        <v>0</v>
      </c>
      <c r="Y56" s="88">
        <f t="shared" si="17"/>
        <v>1</v>
      </c>
      <c r="Z56" s="88">
        <f t="shared" si="17"/>
        <v>6</v>
      </c>
      <c r="AA56" s="88">
        <f t="shared" si="17"/>
        <v>9</v>
      </c>
      <c r="AB56" s="88">
        <f t="shared" si="17"/>
        <v>0</v>
      </c>
      <c r="AC56" s="88">
        <f t="shared" si="17"/>
        <v>0</v>
      </c>
      <c r="AD56" s="88">
        <f t="shared" si="17"/>
        <v>0</v>
      </c>
      <c r="AE56" s="88">
        <f t="shared" si="17"/>
        <v>0</v>
      </c>
      <c r="AF56" s="88">
        <f t="shared" si="17"/>
        <v>0</v>
      </c>
      <c r="AG56" s="88">
        <f t="shared" si="17"/>
        <v>0</v>
      </c>
    </row>
    <row r="57" spans="1:33" s="279" customFormat="1" ht="13.5" thickBot="1">
      <c r="A57" s="362" t="s">
        <v>84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4"/>
    </row>
    <row r="58" spans="1:33" ht="12.75">
      <c r="A58" s="195" t="s">
        <v>129</v>
      </c>
      <c r="B58" s="196" t="s">
        <v>80</v>
      </c>
      <c r="C58" s="205">
        <f>SUM(D58:F58)</f>
        <v>15</v>
      </c>
      <c r="D58" s="198">
        <f aca="true" t="shared" si="18" ref="D58:F64">SUM(J58,N58,R58,V58,Z58,AD58)</f>
        <v>15</v>
      </c>
      <c r="E58" s="199">
        <f t="shared" si="18"/>
        <v>0</v>
      </c>
      <c r="F58" s="199">
        <f t="shared" si="18"/>
        <v>0</v>
      </c>
      <c r="G58" s="200">
        <f aca="true" t="shared" si="19" ref="G58:G64">SUM(I58,M58,Q58,U58,Y58,AC58)</f>
        <v>3</v>
      </c>
      <c r="H58" s="197" t="s">
        <v>81</v>
      </c>
      <c r="I58" s="206"/>
      <c r="J58" s="199"/>
      <c r="K58" s="199"/>
      <c r="L58" s="207"/>
      <c r="M58" s="206"/>
      <c r="N58" s="199"/>
      <c r="O58" s="199"/>
      <c r="P58" s="207"/>
      <c r="Q58" s="206">
        <v>3</v>
      </c>
      <c r="R58" s="199">
        <v>15</v>
      </c>
      <c r="S58" s="199"/>
      <c r="T58" s="207"/>
      <c r="U58" s="206"/>
      <c r="V58" s="199"/>
      <c r="W58" s="199"/>
      <c r="X58" s="207"/>
      <c r="Y58" s="206"/>
      <c r="Z58" s="199"/>
      <c r="AA58" s="199"/>
      <c r="AB58" s="207"/>
      <c r="AC58" s="206"/>
      <c r="AD58" s="199"/>
      <c r="AE58" s="199"/>
      <c r="AF58" s="207"/>
      <c r="AG58" s="208" t="s">
        <v>27</v>
      </c>
    </row>
    <row r="59" spans="1:33" ht="12.75">
      <c r="A59" s="135" t="s">
        <v>130</v>
      </c>
      <c r="B59" s="162" t="s">
        <v>82</v>
      </c>
      <c r="C59" s="43">
        <f aca="true" t="shared" si="20" ref="C59:C64">SUM(D59:F59)</f>
        <v>60</v>
      </c>
      <c r="D59" s="117">
        <f t="shared" si="18"/>
        <v>30</v>
      </c>
      <c r="E59" s="24">
        <f t="shared" si="18"/>
        <v>30</v>
      </c>
      <c r="F59" s="24">
        <f t="shared" si="18"/>
        <v>0</v>
      </c>
      <c r="G59" s="138">
        <f t="shared" si="19"/>
        <v>5</v>
      </c>
      <c r="H59" s="141" t="s">
        <v>47</v>
      </c>
      <c r="I59" s="27"/>
      <c r="J59" s="29"/>
      <c r="K59" s="29"/>
      <c r="L59" s="31"/>
      <c r="M59" s="27"/>
      <c r="N59" s="29"/>
      <c r="O59" s="29"/>
      <c r="P59" s="31"/>
      <c r="Q59" s="27">
        <v>5</v>
      </c>
      <c r="R59" s="29">
        <v>30</v>
      </c>
      <c r="S59" s="29">
        <v>30</v>
      </c>
      <c r="T59" s="31"/>
      <c r="U59" s="27"/>
      <c r="V59" s="29"/>
      <c r="W59" s="29"/>
      <c r="X59" s="31"/>
      <c r="Y59" s="27"/>
      <c r="Z59" s="29"/>
      <c r="AA59" s="29"/>
      <c r="AB59" s="31"/>
      <c r="AC59" s="27"/>
      <c r="AD59" s="29"/>
      <c r="AE59" s="29"/>
      <c r="AF59" s="31"/>
      <c r="AG59" s="39" t="s">
        <v>27</v>
      </c>
    </row>
    <row r="60" spans="1:33" ht="12.75">
      <c r="A60" s="135" t="s">
        <v>131</v>
      </c>
      <c r="B60" s="150" t="s">
        <v>85</v>
      </c>
      <c r="C60" s="43">
        <f t="shared" si="20"/>
        <v>30</v>
      </c>
      <c r="D60" s="117">
        <f t="shared" si="18"/>
        <v>15</v>
      </c>
      <c r="E60" s="24">
        <f t="shared" si="18"/>
        <v>15</v>
      </c>
      <c r="F60" s="24">
        <f t="shared" si="18"/>
        <v>0</v>
      </c>
      <c r="G60" s="138">
        <f t="shared" si="19"/>
        <v>1</v>
      </c>
      <c r="H60" s="141" t="s">
        <v>81</v>
      </c>
      <c r="I60" s="27"/>
      <c r="J60" s="29"/>
      <c r="K60" s="29"/>
      <c r="L60" s="31"/>
      <c r="M60" s="27"/>
      <c r="N60" s="29"/>
      <c r="O60" s="29"/>
      <c r="P60" s="31"/>
      <c r="Q60" s="27"/>
      <c r="R60" s="29"/>
      <c r="S60" s="29"/>
      <c r="T60" s="31"/>
      <c r="U60" s="27">
        <v>1</v>
      </c>
      <c r="V60" s="29">
        <v>15</v>
      </c>
      <c r="W60" s="29">
        <v>15</v>
      </c>
      <c r="X60" s="31"/>
      <c r="Y60" s="27"/>
      <c r="Z60" s="29"/>
      <c r="AA60" s="29"/>
      <c r="AB60" s="31"/>
      <c r="AC60" s="27"/>
      <c r="AD60" s="29"/>
      <c r="AE60" s="29"/>
      <c r="AF60" s="31"/>
      <c r="AG60" s="45" t="s">
        <v>27</v>
      </c>
    </row>
    <row r="61" spans="1:33" ht="12.75">
      <c r="A61" s="135" t="s">
        <v>160</v>
      </c>
      <c r="B61" s="150" t="s">
        <v>86</v>
      </c>
      <c r="C61" s="43">
        <f t="shared" si="20"/>
        <v>75</v>
      </c>
      <c r="D61" s="117">
        <f t="shared" si="18"/>
        <v>30</v>
      </c>
      <c r="E61" s="24">
        <f t="shared" si="18"/>
        <v>45</v>
      </c>
      <c r="F61" s="24">
        <f t="shared" si="18"/>
        <v>0</v>
      </c>
      <c r="G61" s="138">
        <f t="shared" si="19"/>
        <v>2</v>
      </c>
      <c r="H61" s="141" t="s">
        <v>46</v>
      </c>
      <c r="I61" s="27"/>
      <c r="J61" s="29"/>
      <c r="K61" s="29"/>
      <c r="L61" s="31"/>
      <c r="M61" s="27"/>
      <c r="N61" s="29"/>
      <c r="O61" s="29"/>
      <c r="P61" s="31"/>
      <c r="Q61" s="27"/>
      <c r="R61" s="29"/>
      <c r="S61" s="29"/>
      <c r="T61" s="31"/>
      <c r="U61" s="27">
        <v>2</v>
      </c>
      <c r="V61" s="29">
        <v>30</v>
      </c>
      <c r="W61" s="29">
        <v>45</v>
      </c>
      <c r="X61" s="31"/>
      <c r="Y61" s="27"/>
      <c r="Z61" s="29"/>
      <c r="AA61" s="29"/>
      <c r="AB61" s="31"/>
      <c r="AC61" s="27"/>
      <c r="AD61" s="29"/>
      <c r="AE61" s="29"/>
      <c r="AF61" s="31"/>
      <c r="AG61" s="39" t="s">
        <v>27</v>
      </c>
    </row>
    <row r="62" spans="1:33" ht="12.75">
      <c r="A62" s="135" t="s">
        <v>161</v>
      </c>
      <c r="B62" s="150" t="s">
        <v>87</v>
      </c>
      <c r="C62" s="43">
        <f t="shared" si="20"/>
        <v>60</v>
      </c>
      <c r="D62" s="117">
        <f t="shared" si="18"/>
        <v>0</v>
      </c>
      <c r="E62" s="24">
        <f t="shared" si="18"/>
        <v>0</v>
      </c>
      <c r="F62" s="24">
        <f t="shared" si="18"/>
        <v>60</v>
      </c>
      <c r="G62" s="138">
        <f t="shared" si="19"/>
        <v>3</v>
      </c>
      <c r="H62" s="141" t="s">
        <v>46</v>
      </c>
      <c r="I62" s="27"/>
      <c r="J62" s="29"/>
      <c r="K62" s="29"/>
      <c r="L62" s="31"/>
      <c r="M62" s="27"/>
      <c r="N62" s="29"/>
      <c r="O62" s="29"/>
      <c r="P62" s="31"/>
      <c r="Q62" s="27"/>
      <c r="R62" s="29"/>
      <c r="S62" s="29"/>
      <c r="T62" s="31"/>
      <c r="U62" s="27">
        <v>3</v>
      </c>
      <c r="V62" s="29"/>
      <c r="W62" s="29"/>
      <c r="X62" s="31">
        <v>60</v>
      </c>
      <c r="Y62" s="27"/>
      <c r="Z62" s="29"/>
      <c r="AA62" s="29"/>
      <c r="AB62" s="31"/>
      <c r="AC62" s="27"/>
      <c r="AD62" s="29"/>
      <c r="AE62" s="29"/>
      <c r="AF62" s="31"/>
      <c r="AG62" s="39" t="s">
        <v>55</v>
      </c>
    </row>
    <row r="63" spans="1:33" ht="12.75" customHeight="1">
      <c r="A63" s="135" t="s">
        <v>162</v>
      </c>
      <c r="B63" s="150" t="s">
        <v>88</v>
      </c>
      <c r="C63" s="43">
        <f t="shared" si="20"/>
        <v>15</v>
      </c>
      <c r="D63" s="117">
        <f t="shared" si="18"/>
        <v>15</v>
      </c>
      <c r="E63" s="24">
        <f t="shared" si="18"/>
        <v>0</v>
      </c>
      <c r="F63" s="24">
        <f t="shared" si="18"/>
        <v>0</v>
      </c>
      <c r="G63" s="138">
        <f t="shared" si="19"/>
        <v>1</v>
      </c>
      <c r="H63" s="141" t="s">
        <v>81</v>
      </c>
      <c r="I63" s="27"/>
      <c r="J63" s="29"/>
      <c r="K63" s="29"/>
      <c r="L63" s="31"/>
      <c r="M63" s="27"/>
      <c r="N63" s="29"/>
      <c r="O63" s="29"/>
      <c r="P63" s="31"/>
      <c r="Q63" s="27"/>
      <c r="R63" s="29"/>
      <c r="S63" s="29"/>
      <c r="T63" s="31"/>
      <c r="U63" s="27">
        <v>1</v>
      </c>
      <c r="V63" s="29">
        <v>15</v>
      </c>
      <c r="W63" s="29"/>
      <c r="X63" s="31"/>
      <c r="Y63" s="27"/>
      <c r="Z63" s="29"/>
      <c r="AA63" s="29"/>
      <c r="AB63" s="31"/>
      <c r="AC63" s="27"/>
      <c r="AD63" s="29"/>
      <c r="AE63" s="29"/>
      <c r="AF63" s="31"/>
      <c r="AG63" s="39" t="s">
        <v>155</v>
      </c>
    </row>
    <row r="64" spans="1:33" ht="13.5" thickBot="1">
      <c r="A64" s="151" t="s">
        <v>163</v>
      </c>
      <c r="B64" s="152" t="s">
        <v>97</v>
      </c>
      <c r="C64" s="160">
        <f t="shared" si="20"/>
        <v>120</v>
      </c>
      <c r="D64" s="118">
        <f t="shared" si="18"/>
        <v>0</v>
      </c>
      <c r="E64" s="109">
        <f t="shared" si="18"/>
        <v>0</v>
      </c>
      <c r="F64" s="109">
        <f t="shared" si="18"/>
        <v>120</v>
      </c>
      <c r="G64" s="139">
        <f t="shared" si="19"/>
        <v>18</v>
      </c>
      <c r="H64" s="143" t="s">
        <v>46</v>
      </c>
      <c r="I64" s="111"/>
      <c r="J64" s="112"/>
      <c r="K64" s="112"/>
      <c r="L64" s="113"/>
      <c r="M64" s="111"/>
      <c r="N64" s="112"/>
      <c r="O64" s="112"/>
      <c r="P64" s="113"/>
      <c r="Q64" s="111"/>
      <c r="R64" s="112"/>
      <c r="S64" s="112"/>
      <c r="T64" s="113"/>
      <c r="U64" s="111"/>
      <c r="V64" s="112"/>
      <c r="W64" s="112"/>
      <c r="X64" s="113"/>
      <c r="Y64" s="111">
        <v>9</v>
      </c>
      <c r="Z64" s="112"/>
      <c r="AA64" s="112"/>
      <c r="AB64" s="113">
        <v>60</v>
      </c>
      <c r="AC64" s="111">
        <v>9</v>
      </c>
      <c r="AD64" s="112"/>
      <c r="AE64" s="112"/>
      <c r="AF64" s="113">
        <v>60</v>
      </c>
      <c r="AG64" s="154" t="s">
        <v>55</v>
      </c>
    </row>
    <row r="65" spans="1:33" ht="13.5" thickBot="1">
      <c r="A65" s="155"/>
      <c r="B65" s="156" t="s">
        <v>29</v>
      </c>
      <c r="C65" s="88">
        <f>SUM(C58:C64)</f>
        <v>375</v>
      </c>
      <c r="D65" s="88">
        <f aca="true" t="shared" si="21" ref="D65:AG65">SUM(D58:D64)</f>
        <v>105</v>
      </c>
      <c r="E65" s="88">
        <f t="shared" si="21"/>
        <v>90</v>
      </c>
      <c r="F65" s="88">
        <f t="shared" si="21"/>
        <v>180</v>
      </c>
      <c r="G65" s="88">
        <f t="shared" si="21"/>
        <v>33</v>
      </c>
      <c r="H65" s="88">
        <f t="shared" si="21"/>
        <v>0</v>
      </c>
      <c r="I65" s="88">
        <f t="shared" si="21"/>
        <v>0</v>
      </c>
      <c r="J65" s="88">
        <f t="shared" si="21"/>
        <v>0</v>
      </c>
      <c r="K65" s="88">
        <f t="shared" si="21"/>
        <v>0</v>
      </c>
      <c r="L65" s="88">
        <f t="shared" si="21"/>
        <v>0</v>
      </c>
      <c r="M65" s="88">
        <f t="shared" si="21"/>
        <v>0</v>
      </c>
      <c r="N65" s="88">
        <f t="shared" si="21"/>
        <v>0</v>
      </c>
      <c r="O65" s="88">
        <f t="shared" si="21"/>
        <v>0</v>
      </c>
      <c r="P65" s="88">
        <f t="shared" si="21"/>
        <v>0</v>
      </c>
      <c r="Q65" s="88">
        <f t="shared" si="21"/>
        <v>8</v>
      </c>
      <c r="R65" s="88">
        <f t="shared" si="21"/>
        <v>45</v>
      </c>
      <c r="S65" s="88">
        <f t="shared" si="21"/>
        <v>30</v>
      </c>
      <c r="T65" s="88">
        <f t="shared" si="21"/>
        <v>0</v>
      </c>
      <c r="U65" s="88">
        <f t="shared" si="21"/>
        <v>7</v>
      </c>
      <c r="V65" s="88">
        <f t="shared" si="21"/>
        <v>60</v>
      </c>
      <c r="W65" s="88">
        <f t="shared" si="21"/>
        <v>60</v>
      </c>
      <c r="X65" s="88">
        <f t="shared" si="21"/>
        <v>60</v>
      </c>
      <c r="Y65" s="88">
        <f t="shared" si="21"/>
        <v>9</v>
      </c>
      <c r="Z65" s="88">
        <f t="shared" si="21"/>
        <v>0</v>
      </c>
      <c r="AA65" s="88">
        <f t="shared" si="21"/>
        <v>0</v>
      </c>
      <c r="AB65" s="88">
        <f t="shared" si="21"/>
        <v>60</v>
      </c>
      <c r="AC65" s="88">
        <f t="shared" si="21"/>
        <v>9</v>
      </c>
      <c r="AD65" s="88">
        <f t="shared" si="21"/>
        <v>0</v>
      </c>
      <c r="AE65" s="88">
        <f t="shared" si="21"/>
        <v>0</v>
      </c>
      <c r="AF65" s="88">
        <f t="shared" si="21"/>
        <v>60</v>
      </c>
      <c r="AG65" s="88">
        <f t="shared" si="21"/>
        <v>0</v>
      </c>
    </row>
    <row r="66" spans="1:33" s="267" customFormat="1" ht="15.75" customHeight="1" thickBot="1">
      <c r="A66" s="365" t="s">
        <v>132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7"/>
    </row>
    <row r="67" spans="1:33" ht="12.75">
      <c r="A67" s="195" t="s">
        <v>129</v>
      </c>
      <c r="B67" s="196" t="s">
        <v>133</v>
      </c>
      <c r="C67" s="197">
        <f>SUM(D67:F67)</f>
        <v>15</v>
      </c>
      <c r="D67" s="198">
        <f aca="true" t="shared" si="22" ref="D67:F73">SUM(J67,N67,R67,V67,Z67,AD67)</f>
        <v>0</v>
      </c>
      <c r="E67" s="199">
        <f t="shared" si="22"/>
        <v>0</v>
      </c>
      <c r="F67" s="199">
        <f t="shared" si="22"/>
        <v>15</v>
      </c>
      <c r="G67" s="200">
        <f aca="true" t="shared" si="23" ref="G67:G73">SUM(I67,M67,Q67,U67,Y67,AC67)</f>
        <v>2</v>
      </c>
      <c r="H67" s="197" t="s">
        <v>46</v>
      </c>
      <c r="I67" s="201"/>
      <c r="J67" s="202"/>
      <c r="K67" s="202"/>
      <c r="L67" s="203"/>
      <c r="M67" s="201"/>
      <c r="N67" s="202"/>
      <c r="O67" s="202"/>
      <c r="P67" s="203"/>
      <c r="Q67" s="201">
        <v>2</v>
      </c>
      <c r="R67" s="202"/>
      <c r="S67" s="202"/>
      <c r="T67" s="203">
        <v>15</v>
      </c>
      <c r="U67" s="201"/>
      <c r="V67" s="202"/>
      <c r="W67" s="202"/>
      <c r="X67" s="203"/>
      <c r="Y67" s="201"/>
      <c r="Z67" s="202"/>
      <c r="AA67" s="202"/>
      <c r="AB67" s="203"/>
      <c r="AC67" s="201"/>
      <c r="AD67" s="202"/>
      <c r="AE67" s="202"/>
      <c r="AF67" s="203"/>
      <c r="AG67" s="204" t="s">
        <v>156</v>
      </c>
    </row>
    <row r="68" spans="1:33" ht="12.75">
      <c r="A68" s="136" t="s">
        <v>130</v>
      </c>
      <c r="B68" s="150" t="s">
        <v>134</v>
      </c>
      <c r="C68" s="141">
        <f aca="true" t="shared" si="24" ref="C68:C73">SUM(D68:F68)</f>
        <v>15</v>
      </c>
      <c r="D68" s="117">
        <f t="shared" si="22"/>
        <v>15</v>
      </c>
      <c r="E68" s="24">
        <f t="shared" si="22"/>
        <v>0</v>
      </c>
      <c r="F68" s="24">
        <f t="shared" si="22"/>
        <v>0</v>
      </c>
      <c r="G68" s="138">
        <f t="shared" si="23"/>
        <v>1</v>
      </c>
      <c r="H68" s="141" t="s">
        <v>46</v>
      </c>
      <c r="I68" s="86"/>
      <c r="J68" s="85"/>
      <c r="K68" s="85"/>
      <c r="L68" s="30"/>
      <c r="M68" s="86"/>
      <c r="N68" s="85"/>
      <c r="O68" s="85"/>
      <c r="P68" s="30"/>
      <c r="Q68" s="86">
        <v>1</v>
      </c>
      <c r="R68" s="85">
        <v>15</v>
      </c>
      <c r="S68" s="85"/>
      <c r="T68" s="30"/>
      <c r="U68" s="86"/>
      <c r="V68" s="85"/>
      <c r="W68" s="85"/>
      <c r="X68" s="30"/>
      <c r="Y68" s="86"/>
      <c r="Z68" s="85"/>
      <c r="AA68" s="85"/>
      <c r="AB68" s="30"/>
      <c r="AC68" s="86"/>
      <c r="AD68" s="85"/>
      <c r="AE68" s="85"/>
      <c r="AF68" s="30"/>
      <c r="AG68" s="39" t="s">
        <v>44</v>
      </c>
    </row>
    <row r="69" spans="1:33" ht="12.75">
      <c r="A69" s="136" t="s">
        <v>131</v>
      </c>
      <c r="B69" s="150" t="s">
        <v>135</v>
      </c>
      <c r="C69" s="141">
        <f t="shared" si="24"/>
        <v>90</v>
      </c>
      <c r="D69" s="117">
        <f t="shared" si="22"/>
        <v>0</v>
      </c>
      <c r="E69" s="24">
        <f t="shared" si="22"/>
        <v>0</v>
      </c>
      <c r="F69" s="24">
        <f t="shared" si="22"/>
        <v>90</v>
      </c>
      <c r="G69" s="138">
        <f t="shared" si="23"/>
        <v>5</v>
      </c>
      <c r="H69" s="141" t="s">
        <v>46</v>
      </c>
      <c r="I69" s="86"/>
      <c r="J69" s="85"/>
      <c r="K69" s="85"/>
      <c r="L69" s="30"/>
      <c r="M69" s="86"/>
      <c r="N69" s="85"/>
      <c r="O69" s="85"/>
      <c r="P69" s="30"/>
      <c r="Q69" s="86">
        <v>3</v>
      </c>
      <c r="R69" s="85"/>
      <c r="S69" s="85"/>
      <c r="T69" s="30">
        <v>45</v>
      </c>
      <c r="U69" s="86">
        <v>2</v>
      </c>
      <c r="V69" s="85"/>
      <c r="W69" s="85"/>
      <c r="X69" s="30">
        <v>45</v>
      </c>
      <c r="Y69" s="86"/>
      <c r="Z69" s="85"/>
      <c r="AA69" s="85"/>
      <c r="AB69" s="30"/>
      <c r="AC69" s="86"/>
      <c r="AD69" s="85"/>
      <c r="AE69" s="85"/>
      <c r="AF69" s="30"/>
      <c r="AG69" s="39" t="s">
        <v>157</v>
      </c>
    </row>
    <row r="70" spans="1:33" ht="12.75">
      <c r="A70" s="136" t="s">
        <v>160</v>
      </c>
      <c r="B70" s="150" t="s">
        <v>136</v>
      </c>
      <c r="C70" s="141">
        <f t="shared" si="24"/>
        <v>60</v>
      </c>
      <c r="D70" s="117">
        <f t="shared" si="22"/>
        <v>0</v>
      </c>
      <c r="E70" s="24">
        <f t="shared" si="22"/>
        <v>0</v>
      </c>
      <c r="F70" s="24">
        <f t="shared" si="22"/>
        <v>60</v>
      </c>
      <c r="G70" s="138">
        <f t="shared" si="23"/>
        <v>3</v>
      </c>
      <c r="H70" s="141" t="s">
        <v>46</v>
      </c>
      <c r="I70" s="86"/>
      <c r="J70" s="85"/>
      <c r="K70" s="85"/>
      <c r="L70" s="30"/>
      <c r="M70" s="86"/>
      <c r="N70" s="85"/>
      <c r="O70" s="85"/>
      <c r="P70" s="30"/>
      <c r="Q70" s="86">
        <v>2</v>
      </c>
      <c r="R70" s="85"/>
      <c r="S70" s="85"/>
      <c r="T70" s="30">
        <v>30</v>
      </c>
      <c r="U70" s="86">
        <v>1</v>
      </c>
      <c r="V70" s="85"/>
      <c r="W70" s="85"/>
      <c r="X70" s="30">
        <v>30</v>
      </c>
      <c r="Y70" s="86"/>
      <c r="Z70" s="85"/>
      <c r="AA70" s="85"/>
      <c r="AB70" s="30"/>
      <c r="AC70" s="86"/>
      <c r="AD70" s="85"/>
      <c r="AE70" s="85"/>
      <c r="AF70" s="30"/>
      <c r="AG70" s="39" t="s">
        <v>157</v>
      </c>
    </row>
    <row r="71" spans="1:33" ht="24">
      <c r="A71" s="136" t="s">
        <v>161</v>
      </c>
      <c r="B71" s="162" t="s">
        <v>137</v>
      </c>
      <c r="C71" s="141">
        <f t="shared" si="24"/>
        <v>15</v>
      </c>
      <c r="D71" s="117">
        <f t="shared" si="22"/>
        <v>5</v>
      </c>
      <c r="E71" s="24">
        <f t="shared" si="22"/>
        <v>10</v>
      </c>
      <c r="F71" s="24">
        <f t="shared" si="22"/>
        <v>0</v>
      </c>
      <c r="G71" s="138">
        <f t="shared" si="23"/>
        <v>1</v>
      </c>
      <c r="H71" s="141" t="s">
        <v>46</v>
      </c>
      <c r="I71" s="86"/>
      <c r="J71" s="85"/>
      <c r="K71" s="85"/>
      <c r="L71" s="30"/>
      <c r="M71" s="86"/>
      <c r="N71" s="85"/>
      <c r="O71" s="85"/>
      <c r="P71" s="30"/>
      <c r="Q71" s="86"/>
      <c r="R71" s="85"/>
      <c r="S71" s="85"/>
      <c r="T71" s="30"/>
      <c r="U71" s="86">
        <v>1</v>
      </c>
      <c r="V71" s="85">
        <v>5</v>
      </c>
      <c r="W71" s="85">
        <v>10</v>
      </c>
      <c r="X71" s="30"/>
      <c r="Y71" s="86"/>
      <c r="Z71" s="85"/>
      <c r="AA71" s="85"/>
      <c r="AB71" s="30"/>
      <c r="AC71" s="86"/>
      <c r="AD71" s="85"/>
      <c r="AE71" s="85"/>
      <c r="AF71" s="30"/>
      <c r="AG71" s="39" t="s">
        <v>158</v>
      </c>
    </row>
    <row r="72" spans="1:33" ht="12.75">
      <c r="A72" s="136" t="s">
        <v>162</v>
      </c>
      <c r="B72" s="150" t="s">
        <v>87</v>
      </c>
      <c r="C72" s="141">
        <f t="shared" si="24"/>
        <v>60</v>
      </c>
      <c r="D72" s="117">
        <f t="shared" si="22"/>
        <v>0</v>
      </c>
      <c r="E72" s="24">
        <f t="shared" si="22"/>
        <v>0</v>
      </c>
      <c r="F72" s="24">
        <f t="shared" si="22"/>
        <v>60</v>
      </c>
      <c r="G72" s="138">
        <f t="shared" si="23"/>
        <v>3</v>
      </c>
      <c r="H72" s="141" t="s">
        <v>46</v>
      </c>
      <c r="I72" s="86"/>
      <c r="J72" s="85"/>
      <c r="K72" s="85"/>
      <c r="L72" s="30"/>
      <c r="M72" s="86"/>
      <c r="N72" s="85"/>
      <c r="O72" s="85"/>
      <c r="P72" s="30"/>
      <c r="Q72" s="86"/>
      <c r="R72" s="85"/>
      <c r="S72" s="85"/>
      <c r="T72" s="30"/>
      <c r="U72" s="86">
        <v>3</v>
      </c>
      <c r="V72" s="85"/>
      <c r="W72" s="85"/>
      <c r="X72" s="30">
        <v>60</v>
      </c>
      <c r="Y72" s="86"/>
      <c r="Z72" s="85"/>
      <c r="AA72" s="85"/>
      <c r="AB72" s="30"/>
      <c r="AC72" s="86"/>
      <c r="AD72" s="85"/>
      <c r="AE72" s="85"/>
      <c r="AF72" s="30"/>
      <c r="AG72" s="39" t="s">
        <v>55</v>
      </c>
    </row>
    <row r="73" spans="1:33" ht="13.5" thickBot="1">
      <c r="A73" s="167" t="s">
        <v>163</v>
      </c>
      <c r="B73" s="152" t="s">
        <v>138</v>
      </c>
      <c r="C73" s="145">
        <f t="shared" si="24"/>
        <v>120</v>
      </c>
      <c r="D73" s="118">
        <f t="shared" si="22"/>
        <v>0</v>
      </c>
      <c r="E73" s="109">
        <f t="shared" si="22"/>
        <v>0</v>
      </c>
      <c r="F73" s="109">
        <f t="shared" si="22"/>
        <v>120</v>
      </c>
      <c r="G73" s="139">
        <f t="shared" si="23"/>
        <v>18</v>
      </c>
      <c r="H73" s="145" t="s">
        <v>46</v>
      </c>
      <c r="I73" s="165"/>
      <c r="J73" s="166"/>
      <c r="K73" s="166"/>
      <c r="L73" s="110"/>
      <c r="M73" s="165"/>
      <c r="N73" s="166"/>
      <c r="O73" s="166"/>
      <c r="P73" s="110"/>
      <c r="Q73" s="165"/>
      <c r="R73" s="166"/>
      <c r="S73" s="166"/>
      <c r="T73" s="110"/>
      <c r="U73" s="165"/>
      <c r="V73" s="166"/>
      <c r="W73" s="166"/>
      <c r="X73" s="110"/>
      <c r="Y73" s="165">
        <v>9</v>
      </c>
      <c r="Z73" s="166"/>
      <c r="AA73" s="166"/>
      <c r="AB73" s="110">
        <v>60</v>
      </c>
      <c r="AC73" s="165">
        <v>9</v>
      </c>
      <c r="AD73" s="166"/>
      <c r="AE73" s="166"/>
      <c r="AF73" s="110">
        <v>60</v>
      </c>
      <c r="AG73" s="154" t="s">
        <v>55</v>
      </c>
    </row>
    <row r="74" spans="1:33" ht="13.5" thickBot="1">
      <c r="A74" s="155"/>
      <c r="B74" s="156" t="s">
        <v>29</v>
      </c>
      <c r="C74" s="88">
        <f>SUM(C67:C73)</f>
        <v>375</v>
      </c>
      <c r="D74" s="88">
        <f aca="true" t="shared" si="25" ref="D74:AG74">SUM(D67:D73)</f>
        <v>20</v>
      </c>
      <c r="E74" s="88">
        <f t="shared" si="25"/>
        <v>10</v>
      </c>
      <c r="F74" s="88">
        <f t="shared" si="25"/>
        <v>345</v>
      </c>
      <c r="G74" s="88">
        <f t="shared" si="25"/>
        <v>33</v>
      </c>
      <c r="H74" s="88">
        <f t="shared" si="25"/>
        <v>0</v>
      </c>
      <c r="I74" s="88">
        <f t="shared" si="25"/>
        <v>0</v>
      </c>
      <c r="J74" s="88">
        <f t="shared" si="25"/>
        <v>0</v>
      </c>
      <c r="K74" s="88">
        <f t="shared" si="25"/>
        <v>0</v>
      </c>
      <c r="L74" s="88">
        <f t="shared" si="25"/>
        <v>0</v>
      </c>
      <c r="M74" s="88">
        <f t="shared" si="25"/>
        <v>0</v>
      </c>
      <c r="N74" s="88">
        <f t="shared" si="25"/>
        <v>0</v>
      </c>
      <c r="O74" s="88">
        <f t="shared" si="25"/>
        <v>0</v>
      </c>
      <c r="P74" s="88">
        <f t="shared" si="25"/>
        <v>0</v>
      </c>
      <c r="Q74" s="88">
        <f t="shared" si="25"/>
        <v>8</v>
      </c>
      <c r="R74" s="88">
        <f t="shared" si="25"/>
        <v>15</v>
      </c>
      <c r="S74" s="88">
        <f t="shared" si="25"/>
        <v>0</v>
      </c>
      <c r="T74" s="88">
        <f t="shared" si="25"/>
        <v>90</v>
      </c>
      <c r="U74" s="88">
        <f t="shared" si="25"/>
        <v>7</v>
      </c>
      <c r="V74" s="88">
        <f t="shared" si="25"/>
        <v>5</v>
      </c>
      <c r="W74" s="88">
        <f t="shared" si="25"/>
        <v>10</v>
      </c>
      <c r="X74" s="88">
        <f t="shared" si="25"/>
        <v>135</v>
      </c>
      <c r="Y74" s="88">
        <f t="shared" si="25"/>
        <v>9</v>
      </c>
      <c r="Z74" s="88">
        <f t="shared" si="25"/>
        <v>0</v>
      </c>
      <c r="AA74" s="88">
        <f t="shared" si="25"/>
        <v>0</v>
      </c>
      <c r="AB74" s="88">
        <f t="shared" si="25"/>
        <v>60</v>
      </c>
      <c r="AC74" s="88">
        <f t="shared" si="25"/>
        <v>9</v>
      </c>
      <c r="AD74" s="88">
        <f t="shared" si="25"/>
        <v>0</v>
      </c>
      <c r="AE74" s="88">
        <f t="shared" si="25"/>
        <v>0</v>
      </c>
      <c r="AF74" s="88">
        <f t="shared" si="25"/>
        <v>60</v>
      </c>
      <c r="AG74" s="88">
        <f t="shared" si="25"/>
        <v>0</v>
      </c>
    </row>
    <row r="75" spans="1:33" s="278" customFormat="1" ht="13.5" thickBot="1">
      <c r="A75" s="359" t="s">
        <v>141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1"/>
    </row>
    <row r="76" spans="1:33" ht="12.75">
      <c r="A76" s="195" t="s">
        <v>129</v>
      </c>
      <c r="B76" s="196" t="s">
        <v>139</v>
      </c>
      <c r="C76" s="197">
        <f>SUM(D76:F76)</f>
        <v>60</v>
      </c>
      <c r="D76" s="198">
        <f aca="true" t="shared" si="26" ref="D76:F80">SUM(J76,N76,R76,V76,Z76,AD76)</f>
        <v>0</v>
      </c>
      <c r="E76" s="199">
        <f t="shared" si="26"/>
        <v>0</v>
      </c>
      <c r="F76" s="199">
        <f t="shared" si="26"/>
        <v>60</v>
      </c>
      <c r="G76" s="200">
        <f>SUM(I76,M76,Q76,U76,Y76,AC76)</f>
        <v>5</v>
      </c>
      <c r="H76" s="197" t="s">
        <v>46</v>
      </c>
      <c r="I76" s="201"/>
      <c r="J76" s="202"/>
      <c r="K76" s="202"/>
      <c r="L76" s="203"/>
      <c r="M76" s="201"/>
      <c r="N76" s="202"/>
      <c r="O76" s="202"/>
      <c r="P76" s="203"/>
      <c r="Q76" s="201">
        <v>3</v>
      </c>
      <c r="R76" s="202"/>
      <c r="S76" s="202"/>
      <c r="T76" s="203">
        <v>30</v>
      </c>
      <c r="U76" s="201">
        <v>2</v>
      </c>
      <c r="V76" s="202"/>
      <c r="W76" s="202"/>
      <c r="X76" s="203">
        <v>30</v>
      </c>
      <c r="Y76" s="201"/>
      <c r="Z76" s="202"/>
      <c r="AA76" s="202"/>
      <c r="AB76" s="203"/>
      <c r="AC76" s="201"/>
      <c r="AD76" s="202"/>
      <c r="AE76" s="202"/>
      <c r="AF76" s="203"/>
      <c r="AG76" s="204" t="s">
        <v>62</v>
      </c>
    </row>
    <row r="77" spans="1:33" ht="12.75">
      <c r="A77" s="136" t="s">
        <v>130</v>
      </c>
      <c r="B77" s="150" t="s">
        <v>58</v>
      </c>
      <c r="C77" s="141">
        <f>SUM(D77:F77)</f>
        <v>60</v>
      </c>
      <c r="D77" s="117">
        <f t="shared" si="26"/>
        <v>0</v>
      </c>
      <c r="E77" s="24">
        <f t="shared" si="26"/>
        <v>0</v>
      </c>
      <c r="F77" s="24">
        <f t="shared" si="26"/>
        <v>60</v>
      </c>
      <c r="G77" s="138">
        <f>SUM(I77,M77,Q77,U77,Y77,AC77)</f>
        <v>3</v>
      </c>
      <c r="H77" s="141" t="s">
        <v>46</v>
      </c>
      <c r="I77" s="86"/>
      <c r="J77" s="85"/>
      <c r="K77" s="85"/>
      <c r="L77" s="30"/>
      <c r="M77" s="86"/>
      <c r="N77" s="85"/>
      <c r="O77" s="85"/>
      <c r="P77" s="30"/>
      <c r="Q77" s="86">
        <v>3</v>
      </c>
      <c r="R77" s="85"/>
      <c r="S77" s="85"/>
      <c r="T77" s="30">
        <v>60</v>
      </c>
      <c r="U77" s="86"/>
      <c r="V77" s="85"/>
      <c r="W77" s="85"/>
      <c r="X77" s="30"/>
      <c r="Y77" s="86"/>
      <c r="Z77" s="85"/>
      <c r="AA77" s="85"/>
      <c r="AB77" s="30"/>
      <c r="AC77" s="86"/>
      <c r="AD77" s="85"/>
      <c r="AE77" s="85"/>
      <c r="AF77" s="30"/>
      <c r="AG77" s="39" t="s">
        <v>151</v>
      </c>
    </row>
    <row r="78" spans="1:33" ht="12.75">
      <c r="A78" s="136" t="s">
        <v>131</v>
      </c>
      <c r="B78" s="150" t="s">
        <v>140</v>
      </c>
      <c r="C78" s="141">
        <f>SUM(D78:F78)</f>
        <v>75</v>
      </c>
      <c r="D78" s="117">
        <f t="shared" si="26"/>
        <v>0</v>
      </c>
      <c r="E78" s="24">
        <f t="shared" si="26"/>
        <v>0</v>
      </c>
      <c r="F78" s="24">
        <f t="shared" si="26"/>
        <v>75</v>
      </c>
      <c r="G78" s="138">
        <f>SUM(I78,M78,Q78,U78,Y78,AC78)</f>
        <v>4</v>
      </c>
      <c r="H78" s="141" t="s">
        <v>46</v>
      </c>
      <c r="I78" s="86"/>
      <c r="J78" s="85"/>
      <c r="K78" s="85"/>
      <c r="L78" s="30"/>
      <c r="M78" s="86"/>
      <c r="N78" s="85"/>
      <c r="O78" s="85"/>
      <c r="P78" s="30"/>
      <c r="Q78" s="86">
        <v>2</v>
      </c>
      <c r="R78" s="85"/>
      <c r="S78" s="85"/>
      <c r="T78" s="30">
        <v>30</v>
      </c>
      <c r="U78" s="86">
        <v>2</v>
      </c>
      <c r="V78" s="85"/>
      <c r="W78" s="85"/>
      <c r="X78" s="30">
        <v>45</v>
      </c>
      <c r="Y78" s="86"/>
      <c r="Z78" s="85"/>
      <c r="AA78" s="85"/>
      <c r="AB78" s="30"/>
      <c r="AC78" s="86"/>
      <c r="AD78" s="85"/>
      <c r="AE78" s="85"/>
      <c r="AF78" s="30"/>
      <c r="AG78" s="39" t="s">
        <v>151</v>
      </c>
    </row>
    <row r="79" spans="1:33" ht="12.75">
      <c r="A79" s="136" t="s">
        <v>160</v>
      </c>
      <c r="B79" s="150" t="s">
        <v>87</v>
      </c>
      <c r="C79" s="141">
        <f>SUM(D79:F79)</f>
        <v>60</v>
      </c>
      <c r="D79" s="117">
        <f t="shared" si="26"/>
        <v>0</v>
      </c>
      <c r="E79" s="24">
        <f t="shared" si="26"/>
        <v>0</v>
      </c>
      <c r="F79" s="24">
        <f t="shared" si="26"/>
        <v>60</v>
      </c>
      <c r="G79" s="138">
        <f>SUM(I79,M79,Q79,U79,Y79,AC79)</f>
        <v>3</v>
      </c>
      <c r="H79" s="141" t="s">
        <v>46</v>
      </c>
      <c r="I79" s="86"/>
      <c r="J79" s="85"/>
      <c r="K79" s="85"/>
      <c r="L79" s="30"/>
      <c r="M79" s="86"/>
      <c r="N79" s="85"/>
      <c r="O79" s="85"/>
      <c r="P79" s="30"/>
      <c r="Q79" s="86"/>
      <c r="R79" s="85"/>
      <c r="S79" s="85"/>
      <c r="T79" s="30"/>
      <c r="U79" s="86">
        <v>3</v>
      </c>
      <c r="V79" s="85"/>
      <c r="W79" s="85"/>
      <c r="X79" s="30">
        <v>60</v>
      </c>
      <c r="Y79" s="86"/>
      <c r="Z79" s="85"/>
      <c r="AA79" s="85"/>
      <c r="AB79" s="30"/>
      <c r="AC79" s="86"/>
      <c r="AD79" s="85"/>
      <c r="AE79" s="85"/>
      <c r="AF79" s="30"/>
      <c r="AG79" s="39" t="s">
        <v>55</v>
      </c>
    </row>
    <row r="80" spans="1:33" ht="13.5" thickBot="1">
      <c r="A80" s="167" t="s">
        <v>161</v>
      </c>
      <c r="B80" s="152" t="s">
        <v>97</v>
      </c>
      <c r="C80" s="145">
        <f>SUM(D80:F80)</f>
        <v>120</v>
      </c>
      <c r="D80" s="118">
        <f t="shared" si="26"/>
        <v>0</v>
      </c>
      <c r="E80" s="109">
        <f t="shared" si="26"/>
        <v>0</v>
      </c>
      <c r="F80" s="109">
        <f t="shared" si="26"/>
        <v>120</v>
      </c>
      <c r="G80" s="139">
        <f>SUM(I80,M80,Q80,U80,Y80,AC80)</f>
        <v>18</v>
      </c>
      <c r="H80" s="145" t="s">
        <v>46</v>
      </c>
      <c r="I80" s="165"/>
      <c r="J80" s="166"/>
      <c r="K80" s="166"/>
      <c r="L80" s="110"/>
      <c r="M80" s="165"/>
      <c r="N80" s="166"/>
      <c r="O80" s="166"/>
      <c r="P80" s="110"/>
      <c r="Q80" s="165"/>
      <c r="R80" s="166"/>
      <c r="S80" s="166"/>
      <c r="T80" s="110"/>
      <c r="U80" s="165"/>
      <c r="V80" s="166"/>
      <c r="W80" s="166"/>
      <c r="X80" s="110"/>
      <c r="Y80" s="165">
        <v>9</v>
      </c>
      <c r="Z80" s="166"/>
      <c r="AA80" s="166"/>
      <c r="AB80" s="110">
        <v>60</v>
      </c>
      <c r="AC80" s="165">
        <v>9</v>
      </c>
      <c r="AD80" s="166"/>
      <c r="AE80" s="166"/>
      <c r="AF80" s="110">
        <v>60</v>
      </c>
      <c r="AG80" s="154" t="s">
        <v>55</v>
      </c>
    </row>
    <row r="81" spans="1:33" ht="13.5" thickBot="1">
      <c r="A81" s="155"/>
      <c r="B81" s="156" t="s">
        <v>29</v>
      </c>
      <c r="C81" s="88">
        <f>SUM(C76:C80)</f>
        <v>375</v>
      </c>
      <c r="D81" s="88">
        <f aca="true" t="shared" si="27" ref="D81:AG81">SUM(D76:D80)</f>
        <v>0</v>
      </c>
      <c r="E81" s="88">
        <f t="shared" si="27"/>
        <v>0</v>
      </c>
      <c r="F81" s="88">
        <f t="shared" si="27"/>
        <v>375</v>
      </c>
      <c r="G81" s="88">
        <f t="shared" si="27"/>
        <v>33</v>
      </c>
      <c r="H81" s="88">
        <f t="shared" si="27"/>
        <v>0</v>
      </c>
      <c r="I81" s="88">
        <f t="shared" si="27"/>
        <v>0</v>
      </c>
      <c r="J81" s="88">
        <f t="shared" si="27"/>
        <v>0</v>
      </c>
      <c r="K81" s="88">
        <f t="shared" si="27"/>
        <v>0</v>
      </c>
      <c r="L81" s="88">
        <f t="shared" si="27"/>
        <v>0</v>
      </c>
      <c r="M81" s="88">
        <f t="shared" si="27"/>
        <v>0</v>
      </c>
      <c r="N81" s="88">
        <f t="shared" si="27"/>
        <v>0</v>
      </c>
      <c r="O81" s="88">
        <f t="shared" si="27"/>
        <v>0</v>
      </c>
      <c r="P81" s="88">
        <f t="shared" si="27"/>
        <v>0</v>
      </c>
      <c r="Q81" s="88">
        <f t="shared" si="27"/>
        <v>8</v>
      </c>
      <c r="R81" s="88">
        <f t="shared" si="27"/>
        <v>0</v>
      </c>
      <c r="S81" s="88">
        <f t="shared" si="27"/>
        <v>0</v>
      </c>
      <c r="T81" s="88">
        <f t="shared" si="27"/>
        <v>120</v>
      </c>
      <c r="U81" s="88">
        <f t="shared" si="27"/>
        <v>7</v>
      </c>
      <c r="V81" s="88">
        <f t="shared" si="27"/>
        <v>0</v>
      </c>
      <c r="W81" s="88">
        <f t="shared" si="27"/>
        <v>0</v>
      </c>
      <c r="X81" s="88">
        <f t="shared" si="27"/>
        <v>135</v>
      </c>
      <c r="Y81" s="88">
        <f t="shared" si="27"/>
        <v>9</v>
      </c>
      <c r="Z81" s="88">
        <f t="shared" si="27"/>
        <v>0</v>
      </c>
      <c r="AA81" s="88">
        <f t="shared" si="27"/>
        <v>0</v>
      </c>
      <c r="AB81" s="88">
        <f t="shared" si="27"/>
        <v>60</v>
      </c>
      <c r="AC81" s="88">
        <f t="shared" si="27"/>
        <v>9</v>
      </c>
      <c r="AD81" s="88">
        <f t="shared" si="27"/>
        <v>0</v>
      </c>
      <c r="AE81" s="88">
        <f t="shared" si="27"/>
        <v>0</v>
      </c>
      <c r="AF81" s="88">
        <f t="shared" si="27"/>
        <v>60</v>
      </c>
      <c r="AG81" s="88">
        <f t="shared" si="27"/>
        <v>0</v>
      </c>
    </row>
    <row r="82" spans="1:33" s="250" customFormat="1" ht="13.5" thickBot="1">
      <c r="A82" s="350" t="s">
        <v>142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2"/>
    </row>
    <row r="83" spans="1:33" ht="12.75">
      <c r="A83" s="195" t="s">
        <v>129</v>
      </c>
      <c r="B83" s="196" t="s">
        <v>176</v>
      </c>
      <c r="C83" s="144">
        <f aca="true" t="shared" si="28" ref="C83:C88">SUM(D83:F83)</f>
        <v>45</v>
      </c>
      <c r="D83" s="198">
        <f aca="true" t="shared" si="29" ref="D83:F88">SUM(J83,N83,R83,V83,Z83,AD83)</f>
        <v>0</v>
      </c>
      <c r="E83" s="199">
        <f t="shared" si="29"/>
        <v>0</v>
      </c>
      <c r="F83" s="199">
        <f t="shared" si="29"/>
        <v>45</v>
      </c>
      <c r="G83" s="200">
        <f aca="true" t="shared" si="30" ref="G83:G88">SUM(I83,M83,Q83,U83,Y83,AC83)</f>
        <v>4</v>
      </c>
      <c r="H83" s="144" t="s">
        <v>46</v>
      </c>
      <c r="I83" s="201"/>
      <c r="J83" s="202"/>
      <c r="K83" s="202"/>
      <c r="L83" s="203"/>
      <c r="M83" s="201"/>
      <c r="N83" s="202"/>
      <c r="O83" s="202"/>
      <c r="P83" s="203"/>
      <c r="Q83" s="201">
        <v>4</v>
      </c>
      <c r="R83" s="202"/>
      <c r="S83" s="202"/>
      <c r="T83" s="203">
        <v>45</v>
      </c>
      <c r="U83" s="201"/>
      <c r="V83" s="202"/>
      <c r="W83" s="202"/>
      <c r="X83" s="203"/>
      <c r="Y83" s="201"/>
      <c r="Z83" s="202"/>
      <c r="AA83" s="202"/>
      <c r="AB83" s="203"/>
      <c r="AC83" s="201"/>
      <c r="AD83" s="202"/>
      <c r="AE83" s="202"/>
      <c r="AF83" s="203"/>
      <c r="AG83" s="204" t="s">
        <v>55</v>
      </c>
    </row>
    <row r="84" spans="1:33" ht="12.75">
      <c r="A84" s="136" t="s">
        <v>130</v>
      </c>
      <c r="B84" s="150" t="s">
        <v>143</v>
      </c>
      <c r="C84" s="141">
        <f t="shared" si="28"/>
        <v>45</v>
      </c>
      <c r="D84" s="117">
        <f t="shared" si="29"/>
        <v>0</v>
      </c>
      <c r="E84" s="24">
        <f t="shared" si="29"/>
        <v>0</v>
      </c>
      <c r="F84" s="24">
        <f t="shared" si="29"/>
        <v>45</v>
      </c>
      <c r="G84" s="138">
        <f t="shared" si="30"/>
        <v>4</v>
      </c>
      <c r="H84" s="141" t="s">
        <v>46</v>
      </c>
      <c r="I84" s="86"/>
      <c r="J84" s="85"/>
      <c r="K84" s="85"/>
      <c r="L84" s="30"/>
      <c r="M84" s="86"/>
      <c r="N84" s="85"/>
      <c r="O84" s="85"/>
      <c r="P84" s="30"/>
      <c r="Q84" s="86">
        <v>4</v>
      </c>
      <c r="R84" s="85"/>
      <c r="S84" s="85"/>
      <c r="T84" s="30">
        <v>45</v>
      </c>
      <c r="U84" s="86"/>
      <c r="V84" s="85"/>
      <c r="W84" s="85"/>
      <c r="X84" s="30"/>
      <c r="Y84" s="86"/>
      <c r="Z84" s="85"/>
      <c r="AA84" s="85"/>
      <c r="AB84" s="30"/>
      <c r="AC84" s="86"/>
      <c r="AD84" s="85"/>
      <c r="AE84" s="85"/>
      <c r="AF84" s="30"/>
      <c r="AG84" s="39" t="s">
        <v>151</v>
      </c>
    </row>
    <row r="85" spans="1:33" ht="12.75">
      <c r="A85" s="136" t="s">
        <v>131</v>
      </c>
      <c r="B85" s="150" t="s">
        <v>144</v>
      </c>
      <c r="C85" s="141">
        <f t="shared" si="28"/>
        <v>45</v>
      </c>
      <c r="D85" s="117">
        <f t="shared" si="29"/>
        <v>0</v>
      </c>
      <c r="E85" s="24">
        <f t="shared" si="29"/>
        <v>0</v>
      </c>
      <c r="F85" s="24">
        <f t="shared" si="29"/>
        <v>45</v>
      </c>
      <c r="G85" s="138">
        <f t="shared" si="30"/>
        <v>2</v>
      </c>
      <c r="H85" s="141" t="s">
        <v>46</v>
      </c>
      <c r="I85" s="86"/>
      <c r="J85" s="85"/>
      <c r="K85" s="85"/>
      <c r="L85" s="30"/>
      <c r="M85" s="86"/>
      <c r="N85" s="85"/>
      <c r="O85" s="85"/>
      <c r="P85" s="30"/>
      <c r="Q85" s="86"/>
      <c r="R85" s="85"/>
      <c r="S85" s="85"/>
      <c r="T85" s="30"/>
      <c r="U85" s="86">
        <v>2</v>
      </c>
      <c r="V85" s="85"/>
      <c r="W85" s="85"/>
      <c r="X85" s="30">
        <v>45</v>
      </c>
      <c r="Y85" s="86"/>
      <c r="Z85" s="85"/>
      <c r="AA85" s="85"/>
      <c r="AB85" s="30"/>
      <c r="AC85" s="86"/>
      <c r="AD85" s="85"/>
      <c r="AE85" s="85"/>
      <c r="AF85" s="30"/>
      <c r="AG85" s="39" t="s">
        <v>55</v>
      </c>
    </row>
    <row r="86" spans="1:33" ht="12.75">
      <c r="A86" s="136" t="s">
        <v>160</v>
      </c>
      <c r="B86" s="150" t="s">
        <v>145</v>
      </c>
      <c r="C86" s="141">
        <f t="shared" si="28"/>
        <v>60</v>
      </c>
      <c r="D86" s="117">
        <f t="shared" si="29"/>
        <v>0</v>
      </c>
      <c r="E86" s="24">
        <f t="shared" si="29"/>
        <v>0</v>
      </c>
      <c r="F86" s="24">
        <f t="shared" si="29"/>
        <v>60</v>
      </c>
      <c r="G86" s="138">
        <f t="shared" si="30"/>
        <v>2</v>
      </c>
      <c r="H86" s="141" t="s">
        <v>46</v>
      </c>
      <c r="I86" s="86"/>
      <c r="J86" s="85"/>
      <c r="K86" s="85"/>
      <c r="L86" s="30"/>
      <c r="M86" s="86"/>
      <c r="N86" s="85"/>
      <c r="O86" s="85"/>
      <c r="P86" s="30"/>
      <c r="Q86" s="86"/>
      <c r="R86" s="85"/>
      <c r="S86" s="85"/>
      <c r="T86" s="30"/>
      <c r="U86" s="86">
        <v>2</v>
      </c>
      <c r="V86" s="85"/>
      <c r="W86" s="85"/>
      <c r="X86" s="30">
        <v>60</v>
      </c>
      <c r="Y86" s="86"/>
      <c r="Z86" s="85"/>
      <c r="AA86" s="85"/>
      <c r="AB86" s="30"/>
      <c r="AC86" s="86"/>
      <c r="AD86" s="85"/>
      <c r="AE86" s="85"/>
      <c r="AF86" s="30"/>
      <c r="AG86" s="39" t="s">
        <v>57</v>
      </c>
    </row>
    <row r="87" spans="1:33" ht="12.75">
      <c r="A87" s="136" t="s">
        <v>161</v>
      </c>
      <c r="B87" s="150" t="s">
        <v>87</v>
      </c>
      <c r="C87" s="141">
        <f t="shared" si="28"/>
        <v>60</v>
      </c>
      <c r="D87" s="117">
        <f t="shared" si="29"/>
        <v>0</v>
      </c>
      <c r="E87" s="24">
        <f t="shared" si="29"/>
        <v>0</v>
      </c>
      <c r="F87" s="24">
        <f t="shared" si="29"/>
        <v>60</v>
      </c>
      <c r="G87" s="138">
        <f t="shared" si="30"/>
        <v>3</v>
      </c>
      <c r="H87" s="141" t="s">
        <v>46</v>
      </c>
      <c r="I87" s="86"/>
      <c r="J87" s="85"/>
      <c r="K87" s="85"/>
      <c r="L87" s="30"/>
      <c r="M87" s="86"/>
      <c r="N87" s="85"/>
      <c r="O87" s="85"/>
      <c r="P87" s="30"/>
      <c r="Q87" s="86"/>
      <c r="R87" s="85"/>
      <c r="S87" s="85"/>
      <c r="T87" s="30"/>
      <c r="U87" s="86">
        <v>3</v>
      </c>
      <c r="V87" s="85"/>
      <c r="W87" s="85"/>
      <c r="X87" s="30">
        <v>60</v>
      </c>
      <c r="Y87" s="86"/>
      <c r="Z87" s="85"/>
      <c r="AA87" s="85"/>
      <c r="AB87" s="30"/>
      <c r="AC87" s="86"/>
      <c r="AD87" s="85"/>
      <c r="AE87" s="85"/>
      <c r="AF87" s="30"/>
      <c r="AG87" s="39" t="s">
        <v>55</v>
      </c>
    </row>
    <row r="88" spans="1:33" ht="13.5" thickBot="1">
      <c r="A88" s="167" t="s">
        <v>162</v>
      </c>
      <c r="B88" s="152" t="s">
        <v>97</v>
      </c>
      <c r="C88" s="145">
        <f t="shared" si="28"/>
        <v>120</v>
      </c>
      <c r="D88" s="118">
        <f t="shared" si="29"/>
        <v>0</v>
      </c>
      <c r="E88" s="109">
        <f t="shared" si="29"/>
        <v>0</v>
      </c>
      <c r="F88" s="109">
        <f t="shared" si="29"/>
        <v>120</v>
      </c>
      <c r="G88" s="139">
        <f t="shared" si="30"/>
        <v>18</v>
      </c>
      <c r="H88" s="143" t="s">
        <v>46</v>
      </c>
      <c r="I88" s="165"/>
      <c r="J88" s="166"/>
      <c r="K88" s="166"/>
      <c r="L88" s="110"/>
      <c r="M88" s="165"/>
      <c r="N88" s="166"/>
      <c r="O88" s="166"/>
      <c r="P88" s="110"/>
      <c r="Q88" s="165"/>
      <c r="R88" s="166"/>
      <c r="S88" s="166"/>
      <c r="T88" s="110"/>
      <c r="U88" s="165"/>
      <c r="V88" s="166"/>
      <c r="W88" s="166"/>
      <c r="X88" s="110"/>
      <c r="Y88" s="165">
        <v>9</v>
      </c>
      <c r="Z88" s="166"/>
      <c r="AA88" s="166"/>
      <c r="AB88" s="110">
        <v>60</v>
      </c>
      <c r="AC88" s="165">
        <v>9</v>
      </c>
      <c r="AD88" s="166"/>
      <c r="AE88" s="166"/>
      <c r="AF88" s="110">
        <v>60</v>
      </c>
      <c r="AG88" s="154" t="s">
        <v>55</v>
      </c>
    </row>
    <row r="89" spans="1:33" ht="13.5" thickBot="1">
      <c r="A89" s="155"/>
      <c r="B89" s="156" t="s">
        <v>29</v>
      </c>
      <c r="C89" s="88">
        <f>SUM(C83:C88)</f>
        <v>375</v>
      </c>
      <c r="D89" s="88">
        <f aca="true" t="shared" si="31" ref="D89:AG89">SUM(D83:D88)</f>
        <v>0</v>
      </c>
      <c r="E89" s="88">
        <f t="shared" si="31"/>
        <v>0</v>
      </c>
      <c r="F89" s="88">
        <f t="shared" si="31"/>
        <v>375</v>
      </c>
      <c r="G89" s="88">
        <f t="shared" si="31"/>
        <v>33</v>
      </c>
      <c r="H89" s="88">
        <f t="shared" si="31"/>
        <v>0</v>
      </c>
      <c r="I89" s="88">
        <f t="shared" si="31"/>
        <v>0</v>
      </c>
      <c r="J89" s="88">
        <f t="shared" si="31"/>
        <v>0</v>
      </c>
      <c r="K89" s="88">
        <f t="shared" si="31"/>
        <v>0</v>
      </c>
      <c r="L89" s="88">
        <f t="shared" si="31"/>
        <v>0</v>
      </c>
      <c r="M89" s="88">
        <f t="shared" si="31"/>
        <v>0</v>
      </c>
      <c r="N89" s="88">
        <f t="shared" si="31"/>
        <v>0</v>
      </c>
      <c r="O89" s="88">
        <f t="shared" si="31"/>
        <v>0</v>
      </c>
      <c r="P89" s="88">
        <f t="shared" si="31"/>
        <v>0</v>
      </c>
      <c r="Q89" s="88">
        <f t="shared" si="31"/>
        <v>8</v>
      </c>
      <c r="R89" s="88">
        <f t="shared" si="31"/>
        <v>0</v>
      </c>
      <c r="S89" s="88">
        <f t="shared" si="31"/>
        <v>0</v>
      </c>
      <c r="T89" s="88">
        <f t="shared" si="31"/>
        <v>90</v>
      </c>
      <c r="U89" s="88">
        <f t="shared" si="31"/>
        <v>7</v>
      </c>
      <c r="V89" s="88">
        <f t="shared" si="31"/>
        <v>0</v>
      </c>
      <c r="W89" s="88">
        <f t="shared" si="31"/>
        <v>0</v>
      </c>
      <c r="X89" s="88">
        <f t="shared" si="31"/>
        <v>165</v>
      </c>
      <c r="Y89" s="88">
        <f t="shared" si="31"/>
        <v>9</v>
      </c>
      <c r="Z89" s="88">
        <f t="shared" si="31"/>
        <v>0</v>
      </c>
      <c r="AA89" s="88">
        <f t="shared" si="31"/>
        <v>0</v>
      </c>
      <c r="AB89" s="88">
        <f t="shared" si="31"/>
        <v>60</v>
      </c>
      <c r="AC89" s="88">
        <f t="shared" si="31"/>
        <v>9</v>
      </c>
      <c r="AD89" s="88">
        <f t="shared" si="31"/>
        <v>0</v>
      </c>
      <c r="AE89" s="88">
        <f t="shared" si="31"/>
        <v>0</v>
      </c>
      <c r="AF89" s="88">
        <f t="shared" si="31"/>
        <v>60</v>
      </c>
      <c r="AG89" s="88">
        <f t="shared" si="31"/>
        <v>0</v>
      </c>
    </row>
    <row r="90" spans="1:33" s="261" customFormat="1" ht="13.5" thickBot="1">
      <c r="A90" s="356" t="s">
        <v>146</v>
      </c>
      <c r="B90" s="357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8"/>
    </row>
    <row r="91" spans="1:33" ht="13.5" thickBot="1">
      <c r="A91" s="195" t="s">
        <v>129</v>
      </c>
      <c r="B91" s="196" t="s">
        <v>147</v>
      </c>
      <c r="C91" s="144">
        <f aca="true" t="shared" si="32" ref="C91:C96">SUM(D91:F91)</f>
        <v>150</v>
      </c>
      <c r="D91" s="198">
        <f aca="true" t="shared" si="33" ref="D91:F96">SUM(J91,N91,R91,V91,Z91,AD91)</f>
        <v>0</v>
      </c>
      <c r="E91" s="199">
        <f t="shared" si="33"/>
        <v>0</v>
      </c>
      <c r="F91" s="199">
        <f t="shared" si="33"/>
        <v>150</v>
      </c>
      <c r="G91" s="200">
        <f aca="true" t="shared" si="34" ref="G91:G96">SUM(I91,M91,Q91,U91,Y91,AC91)</f>
        <v>8</v>
      </c>
      <c r="H91" s="144" t="s">
        <v>46</v>
      </c>
      <c r="I91" s="201"/>
      <c r="J91" s="202"/>
      <c r="K91" s="202"/>
      <c r="L91" s="203"/>
      <c r="M91" s="201"/>
      <c r="N91" s="202"/>
      <c r="O91" s="202"/>
      <c r="P91" s="203"/>
      <c r="Q91" s="201">
        <v>5</v>
      </c>
      <c r="R91" s="202"/>
      <c r="S91" s="202"/>
      <c r="T91" s="203">
        <v>60</v>
      </c>
      <c r="U91" s="201">
        <v>3</v>
      </c>
      <c r="V91" s="202"/>
      <c r="W91" s="202"/>
      <c r="X91" s="203">
        <v>90</v>
      </c>
      <c r="Y91" s="201"/>
      <c r="Z91" s="202"/>
      <c r="AA91" s="202"/>
      <c r="AB91" s="203"/>
      <c r="AC91" s="201"/>
      <c r="AD91" s="202"/>
      <c r="AE91" s="202"/>
      <c r="AF91" s="203"/>
      <c r="AG91" s="204" t="s">
        <v>55</v>
      </c>
    </row>
    <row r="92" spans="1:33" ht="12.75">
      <c r="A92" s="195" t="s">
        <v>130</v>
      </c>
      <c r="B92" s="196" t="s">
        <v>177</v>
      </c>
      <c r="C92" s="144">
        <f t="shared" si="32"/>
        <v>90</v>
      </c>
      <c r="D92" s="198">
        <f>SUM(J92,N92,R92,V92,Z92,AD92)</f>
        <v>0</v>
      </c>
      <c r="E92" s="199">
        <f>SUM(K92,O92,S92,W92,AA92,AE92)</f>
        <v>0</v>
      </c>
      <c r="F92" s="199">
        <f>SUM(L92,P92,T92,X92,AB92,AF92)</f>
        <v>90</v>
      </c>
      <c r="G92" s="200">
        <f t="shared" si="34"/>
        <v>3</v>
      </c>
      <c r="H92" s="197" t="s">
        <v>46</v>
      </c>
      <c r="I92" s="201"/>
      <c r="J92" s="202"/>
      <c r="K92" s="202"/>
      <c r="L92" s="203"/>
      <c r="M92" s="201"/>
      <c r="N92" s="202"/>
      <c r="O92" s="202"/>
      <c r="P92" s="203"/>
      <c r="Q92" s="201"/>
      <c r="R92" s="202"/>
      <c r="S92" s="202"/>
      <c r="T92" s="203"/>
      <c r="U92" s="201">
        <v>3</v>
      </c>
      <c r="V92" s="202"/>
      <c r="W92" s="202"/>
      <c r="X92" s="203">
        <v>90</v>
      </c>
      <c r="Y92" s="201"/>
      <c r="Z92" s="202"/>
      <c r="AA92" s="202"/>
      <c r="AB92" s="203"/>
      <c r="AC92" s="201"/>
      <c r="AD92" s="202"/>
      <c r="AE92" s="202"/>
      <c r="AF92" s="203"/>
      <c r="AG92" s="204" t="s">
        <v>34</v>
      </c>
    </row>
    <row r="93" spans="1:33" ht="22.5">
      <c r="A93" s="136" t="s">
        <v>131</v>
      </c>
      <c r="B93" s="247" t="s">
        <v>180</v>
      </c>
      <c r="C93" s="141">
        <f t="shared" si="32"/>
        <v>15</v>
      </c>
      <c r="D93" s="117">
        <f t="shared" si="33"/>
        <v>0</v>
      </c>
      <c r="E93" s="24">
        <f t="shared" si="33"/>
        <v>15</v>
      </c>
      <c r="F93" s="24">
        <f t="shared" si="33"/>
        <v>0</v>
      </c>
      <c r="G93" s="138">
        <f t="shared" si="34"/>
        <v>3</v>
      </c>
      <c r="H93" s="141" t="s">
        <v>181</v>
      </c>
      <c r="I93" s="86"/>
      <c r="J93" s="85"/>
      <c r="K93" s="85"/>
      <c r="L93" s="30"/>
      <c r="M93" s="86"/>
      <c r="N93" s="85"/>
      <c r="O93" s="85"/>
      <c r="P93" s="30"/>
      <c r="Q93" s="86">
        <v>3</v>
      </c>
      <c r="R93" s="85"/>
      <c r="S93" s="85">
        <v>15</v>
      </c>
      <c r="T93" s="30"/>
      <c r="U93" s="86"/>
      <c r="V93" s="85"/>
      <c r="W93" s="85"/>
      <c r="X93" s="30"/>
      <c r="Y93" s="86"/>
      <c r="Z93" s="85"/>
      <c r="AA93" s="85"/>
      <c r="AB93" s="30"/>
      <c r="AC93" s="86"/>
      <c r="AD93" s="85"/>
      <c r="AE93" s="85"/>
      <c r="AF93" s="30"/>
      <c r="AG93" s="39" t="s">
        <v>151</v>
      </c>
    </row>
    <row r="94" spans="1:33" ht="12.75">
      <c r="A94" s="136" t="s">
        <v>160</v>
      </c>
      <c r="B94" s="150" t="s">
        <v>148</v>
      </c>
      <c r="C94" s="141">
        <f t="shared" si="32"/>
        <v>45</v>
      </c>
      <c r="D94" s="117">
        <f t="shared" si="33"/>
        <v>0</v>
      </c>
      <c r="E94" s="24">
        <f t="shared" si="33"/>
        <v>0</v>
      </c>
      <c r="F94" s="24">
        <f t="shared" si="33"/>
        <v>45</v>
      </c>
      <c r="G94" s="138">
        <f t="shared" si="34"/>
        <v>2</v>
      </c>
      <c r="H94" s="141" t="s">
        <v>46</v>
      </c>
      <c r="I94" s="86"/>
      <c r="J94" s="85"/>
      <c r="K94" s="85"/>
      <c r="L94" s="30"/>
      <c r="M94" s="86"/>
      <c r="N94" s="85"/>
      <c r="O94" s="85"/>
      <c r="P94" s="30"/>
      <c r="Q94" s="86"/>
      <c r="R94" s="85"/>
      <c r="S94" s="85"/>
      <c r="T94" s="30"/>
      <c r="U94" s="86">
        <v>2</v>
      </c>
      <c r="V94" s="85"/>
      <c r="W94" s="85"/>
      <c r="X94" s="30">
        <v>45</v>
      </c>
      <c r="Y94" s="86"/>
      <c r="Z94" s="85"/>
      <c r="AA94" s="85"/>
      <c r="AB94" s="30"/>
      <c r="AC94" s="86"/>
      <c r="AD94" s="85"/>
      <c r="AE94" s="85"/>
      <c r="AF94" s="30"/>
      <c r="AG94" s="39" t="s">
        <v>34</v>
      </c>
    </row>
    <row r="95" spans="1:33" ht="12.75">
      <c r="A95" s="136" t="s">
        <v>161</v>
      </c>
      <c r="B95" s="150" t="s">
        <v>87</v>
      </c>
      <c r="C95" s="141">
        <f t="shared" si="32"/>
        <v>60</v>
      </c>
      <c r="D95" s="117">
        <f t="shared" si="33"/>
        <v>0</v>
      </c>
      <c r="E95" s="24">
        <f t="shared" si="33"/>
        <v>0</v>
      </c>
      <c r="F95" s="24">
        <f t="shared" si="33"/>
        <v>60</v>
      </c>
      <c r="G95" s="138">
        <f t="shared" si="34"/>
        <v>2</v>
      </c>
      <c r="H95" s="141" t="s">
        <v>46</v>
      </c>
      <c r="I95" s="86"/>
      <c r="J95" s="85"/>
      <c r="K95" s="85"/>
      <c r="L95" s="30"/>
      <c r="M95" s="86"/>
      <c r="N95" s="85"/>
      <c r="O95" s="85"/>
      <c r="P95" s="30"/>
      <c r="Q95" s="86"/>
      <c r="R95" s="85"/>
      <c r="S95" s="85"/>
      <c r="T95" s="30"/>
      <c r="U95" s="86">
        <v>2</v>
      </c>
      <c r="V95" s="85"/>
      <c r="W95" s="85"/>
      <c r="X95" s="30">
        <v>60</v>
      </c>
      <c r="Y95" s="86"/>
      <c r="Z95" s="85"/>
      <c r="AA95" s="85"/>
      <c r="AB95" s="30"/>
      <c r="AC95" s="86"/>
      <c r="AD95" s="85"/>
      <c r="AE95" s="85"/>
      <c r="AF95" s="30"/>
      <c r="AG95" s="39" t="s">
        <v>55</v>
      </c>
    </row>
    <row r="96" spans="1:33" ht="13.5" thickBot="1">
      <c r="A96" s="167" t="s">
        <v>162</v>
      </c>
      <c r="B96" s="152" t="s">
        <v>97</v>
      </c>
      <c r="C96" s="145">
        <f t="shared" si="32"/>
        <v>120</v>
      </c>
      <c r="D96" s="118">
        <f t="shared" si="33"/>
        <v>0</v>
      </c>
      <c r="E96" s="109">
        <f t="shared" si="33"/>
        <v>0</v>
      </c>
      <c r="F96" s="109">
        <f t="shared" si="33"/>
        <v>120</v>
      </c>
      <c r="G96" s="139">
        <f t="shared" si="34"/>
        <v>18</v>
      </c>
      <c r="H96" s="145" t="s">
        <v>46</v>
      </c>
      <c r="I96" s="165"/>
      <c r="J96" s="166"/>
      <c r="K96" s="166"/>
      <c r="L96" s="110"/>
      <c r="M96" s="165"/>
      <c r="N96" s="166"/>
      <c r="O96" s="166"/>
      <c r="P96" s="110"/>
      <c r="Q96" s="165"/>
      <c r="R96" s="166"/>
      <c r="S96" s="166"/>
      <c r="T96" s="110"/>
      <c r="U96" s="165"/>
      <c r="V96" s="166"/>
      <c r="W96" s="166"/>
      <c r="X96" s="110"/>
      <c r="Y96" s="165">
        <v>9</v>
      </c>
      <c r="Z96" s="166"/>
      <c r="AA96" s="166"/>
      <c r="AB96" s="110">
        <v>60</v>
      </c>
      <c r="AC96" s="165">
        <v>9</v>
      </c>
      <c r="AD96" s="166"/>
      <c r="AE96" s="166"/>
      <c r="AF96" s="110">
        <v>60</v>
      </c>
      <c r="AG96" s="154" t="s">
        <v>55</v>
      </c>
    </row>
    <row r="97" spans="1:33" ht="13.5" thickBot="1">
      <c r="A97" s="155"/>
      <c r="B97" s="156" t="s">
        <v>29</v>
      </c>
      <c r="C97" s="88">
        <f>SUM(C91:C96)</f>
        <v>480</v>
      </c>
      <c r="D97" s="159">
        <f aca="true" t="shared" si="35" ref="D97:AF97">SUM(D91:D96)</f>
        <v>0</v>
      </c>
      <c r="E97" s="88">
        <f t="shared" si="35"/>
        <v>15</v>
      </c>
      <c r="F97" s="88">
        <f t="shared" si="35"/>
        <v>465</v>
      </c>
      <c r="G97" s="88">
        <f t="shared" si="35"/>
        <v>36</v>
      </c>
      <c r="H97" s="88">
        <f t="shared" si="35"/>
        <v>0</v>
      </c>
      <c r="I97" s="88">
        <f t="shared" si="35"/>
        <v>0</v>
      </c>
      <c r="J97" s="88">
        <f t="shared" si="35"/>
        <v>0</v>
      </c>
      <c r="K97" s="88">
        <f t="shared" si="35"/>
        <v>0</v>
      </c>
      <c r="L97" s="88">
        <f t="shared" si="35"/>
        <v>0</v>
      </c>
      <c r="M97" s="88">
        <f t="shared" si="35"/>
        <v>0</v>
      </c>
      <c r="N97" s="88">
        <f t="shared" si="35"/>
        <v>0</v>
      </c>
      <c r="O97" s="88">
        <f t="shared" si="35"/>
        <v>0</v>
      </c>
      <c r="P97" s="88">
        <f t="shared" si="35"/>
        <v>0</v>
      </c>
      <c r="Q97" s="88">
        <f t="shared" si="35"/>
        <v>8</v>
      </c>
      <c r="R97" s="88">
        <f t="shared" si="35"/>
        <v>0</v>
      </c>
      <c r="S97" s="88">
        <f t="shared" si="35"/>
        <v>15</v>
      </c>
      <c r="T97" s="88">
        <f t="shared" si="35"/>
        <v>60</v>
      </c>
      <c r="U97" s="88">
        <f t="shared" si="35"/>
        <v>10</v>
      </c>
      <c r="V97" s="88">
        <f t="shared" si="35"/>
        <v>0</v>
      </c>
      <c r="W97" s="88">
        <f t="shared" si="35"/>
        <v>0</v>
      </c>
      <c r="X97" s="88">
        <f t="shared" si="35"/>
        <v>285</v>
      </c>
      <c r="Y97" s="88">
        <f t="shared" si="35"/>
        <v>9</v>
      </c>
      <c r="Z97" s="88">
        <f t="shared" si="35"/>
        <v>0</v>
      </c>
      <c r="AA97" s="88">
        <f t="shared" si="35"/>
        <v>0</v>
      </c>
      <c r="AB97" s="88">
        <f t="shared" si="35"/>
        <v>60</v>
      </c>
      <c r="AC97" s="88">
        <f t="shared" si="35"/>
        <v>9</v>
      </c>
      <c r="AD97" s="88">
        <f t="shared" si="35"/>
        <v>0</v>
      </c>
      <c r="AE97" s="88">
        <f t="shared" si="35"/>
        <v>0</v>
      </c>
      <c r="AF97" s="88">
        <f t="shared" si="35"/>
        <v>60</v>
      </c>
      <c r="AG97" s="88">
        <f>SUM(AG91:AG96)</f>
        <v>0</v>
      </c>
    </row>
    <row r="98" spans="1:33" s="78" customFormat="1" ht="14.25" customHeight="1" thickBot="1">
      <c r="A98" s="353" t="s">
        <v>149</v>
      </c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5"/>
    </row>
    <row r="99" spans="1:33" s="53" customFormat="1" ht="28.5" customHeight="1">
      <c r="A99" s="210" t="s">
        <v>68</v>
      </c>
      <c r="B99" s="211" t="s">
        <v>67</v>
      </c>
      <c r="C99" s="212"/>
      <c r="D99" s="213"/>
      <c r="E99" s="213"/>
      <c r="F99" s="213"/>
      <c r="G99" s="214">
        <f>SUM(I99,M99,Q99,U99,Y99,AC99)</f>
        <v>1</v>
      </c>
      <c r="H99" s="215" t="s">
        <v>46</v>
      </c>
      <c r="I99" s="216"/>
      <c r="J99" s="217"/>
      <c r="K99" s="217"/>
      <c r="L99" s="218"/>
      <c r="M99" s="234">
        <v>1</v>
      </c>
      <c r="N99" s="217"/>
      <c r="O99" s="217"/>
      <c r="P99" s="218"/>
      <c r="Q99" s="216"/>
      <c r="R99" s="217"/>
      <c r="S99" s="217"/>
      <c r="T99" s="218"/>
      <c r="U99" s="216"/>
      <c r="V99" s="217"/>
      <c r="W99" s="217"/>
      <c r="X99" s="218"/>
      <c r="Y99" s="216"/>
      <c r="Z99" s="217"/>
      <c r="AA99" s="217"/>
      <c r="AB99" s="218"/>
      <c r="AC99" s="216"/>
      <c r="AD99" s="217"/>
      <c r="AE99" s="217"/>
      <c r="AF99" s="219"/>
      <c r="AG99" s="220" t="s">
        <v>28</v>
      </c>
    </row>
    <row r="100" spans="1:33" s="53" customFormat="1" ht="20.25" customHeight="1">
      <c r="A100" s="189" t="s">
        <v>78</v>
      </c>
      <c r="B100" s="179" t="s">
        <v>77</v>
      </c>
      <c r="C100" s="54"/>
      <c r="D100" s="55"/>
      <c r="E100" s="55"/>
      <c r="F100" s="55"/>
      <c r="G100" s="56">
        <f>SUM(I100,M100,Q100,U100,Y100,AC100)</f>
        <v>2</v>
      </c>
      <c r="H100" s="57" t="s">
        <v>46</v>
      </c>
      <c r="I100" s="48"/>
      <c r="J100" s="49"/>
      <c r="K100" s="49"/>
      <c r="L100" s="51"/>
      <c r="M100" s="48"/>
      <c r="N100" s="49"/>
      <c r="O100" s="49"/>
      <c r="P100" s="51"/>
      <c r="Q100" s="235">
        <v>2</v>
      </c>
      <c r="R100" s="49"/>
      <c r="S100" s="49"/>
      <c r="T100" s="51"/>
      <c r="U100" s="48"/>
      <c r="V100" s="49"/>
      <c r="W100" s="49"/>
      <c r="X100" s="51"/>
      <c r="Y100" s="48"/>
      <c r="Z100" s="49"/>
      <c r="AA100" s="49"/>
      <c r="AB100" s="51"/>
      <c r="AC100" s="48"/>
      <c r="AD100" s="49"/>
      <c r="AE100" s="49"/>
      <c r="AF100" s="52"/>
      <c r="AG100" s="91" t="s">
        <v>28</v>
      </c>
    </row>
    <row r="101" spans="1:33" s="53" customFormat="1" ht="16.5" customHeight="1">
      <c r="A101" s="189" t="s">
        <v>100</v>
      </c>
      <c r="B101" s="180" t="s">
        <v>94</v>
      </c>
      <c r="C101" s="58"/>
      <c r="D101" s="59"/>
      <c r="E101" s="59"/>
      <c r="F101" s="59"/>
      <c r="G101" s="60">
        <f>SUM(I101,M101,Q101,U101,Y101,AC101)</f>
        <v>5</v>
      </c>
      <c r="H101" s="61" t="s">
        <v>46</v>
      </c>
      <c r="I101" s="62"/>
      <c r="J101" s="63"/>
      <c r="K101" s="63"/>
      <c r="L101" s="64"/>
      <c r="M101" s="62"/>
      <c r="N101" s="63"/>
      <c r="O101" s="63"/>
      <c r="P101" s="64"/>
      <c r="Q101" s="62"/>
      <c r="R101" s="63"/>
      <c r="S101" s="63"/>
      <c r="T101" s="64"/>
      <c r="U101" s="62"/>
      <c r="V101" s="63"/>
      <c r="W101" s="63"/>
      <c r="X101" s="64"/>
      <c r="Y101" s="231">
        <v>5</v>
      </c>
      <c r="Z101" s="63"/>
      <c r="AA101" s="63"/>
      <c r="AB101" s="64"/>
      <c r="AC101" s="62"/>
      <c r="AD101" s="63"/>
      <c r="AE101" s="63"/>
      <c r="AF101" s="65"/>
      <c r="AG101" s="92" t="s">
        <v>159</v>
      </c>
    </row>
    <row r="102" spans="1:33" s="53" customFormat="1" ht="30" customHeight="1" thickBot="1">
      <c r="A102" s="189" t="s">
        <v>101</v>
      </c>
      <c r="B102" s="181" t="s">
        <v>99</v>
      </c>
      <c r="C102" s="66"/>
      <c r="D102" s="100"/>
      <c r="E102" s="67"/>
      <c r="F102" s="67"/>
      <c r="G102" s="68">
        <f>SUM(I102,M102,Q102,U102,Y102,AC102)</f>
        <v>5</v>
      </c>
      <c r="H102" s="61" t="s">
        <v>46</v>
      </c>
      <c r="I102" s="62"/>
      <c r="J102" s="63"/>
      <c r="K102" s="63"/>
      <c r="L102" s="64"/>
      <c r="M102" s="62"/>
      <c r="N102" s="63"/>
      <c r="O102" s="63"/>
      <c r="P102" s="64"/>
      <c r="Q102" s="62"/>
      <c r="R102" s="63"/>
      <c r="S102" s="63"/>
      <c r="T102" s="64"/>
      <c r="U102" s="62"/>
      <c r="V102" s="63"/>
      <c r="W102" s="63"/>
      <c r="X102" s="64"/>
      <c r="Y102" s="231"/>
      <c r="Z102" s="63"/>
      <c r="AA102" s="63"/>
      <c r="AB102" s="64"/>
      <c r="AC102" s="231">
        <v>5</v>
      </c>
      <c r="AD102" s="63"/>
      <c r="AE102" s="63"/>
      <c r="AF102" s="65"/>
      <c r="AG102" s="93" t="s">
        <v>27</v>
      </c>
    </row>
    <row r="103" spans="1:33" ht="15" thickBot="1">
      <c r="A103" s="190"/>
      <c r="B103" s="171" t="s">
        <v>29</v>
      </c>
      <c r="C103" s="99"/>
      <c r="D103" s="94"/>
      <c r="E103" s="97"/>
      <c r="F103" s="96"/>
      <c r="G103" s="98">
        <f>SUM(G99:G102)</f>
        <v>13</v>
      </c>
      <c r="H103" s="94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103"/>
      <c r="AG103" s="104"/>
    </row>
    <row r="104" spans="1:33" s="279" customFormat="1" ht="12.75">
      <c r="A104" s="191"/>
      <c r="B104" s="172" t="s">
        <v>167</v>
      </c>
      <c r="C104" s="101">
        <f>SUM(C24,C33,C48,C56,C65)</f>
        <v>1694</v>
      </c>
      <c r="D104" s="101">
        <f>SUM(D24,D33,D48,D56,D65)</f>
        <v>332</v>
      </c>
      <c r="E104" s="101">
        <f>SUM(E24,E33,E48,E56,E65)</f>
        <v>534</v>
      </c>
      <c r="F104" s="101">
        <f>SUM(F24,F33,F48,F56,F65)</f>
        <v>828</v>
      </c>
      <c r="G104" s="101">
        <f>SUM(G24,G33,G48,G56,G65)</f>
        <v>169</v>
      </c>
      <c r="H104" s="102"/>
      <c r="I104" s="101">
        <f aca="true" t="shared" si="36" ref="I104:AF104">SUM(I24,I33,I48,I56,I65)</f>
        <v>30</v>
      </c>
      <c r="J104" s="101">
        <f t="shared" si="36"/>
        <v>54</v>
      </c>
      <c r="K104" s="101">
        <f t="shared" si="36"/>
        <v>90</v>
      </c>
      <c r="L104" s="101">
        <f t="shared" si="36"/>
        <v>90</v>
      </c>
      <c r="M104" s="101">
        <f t="shared" si="36"/>
        <v>29</v>
      </c>
      <c r="N104" s="101">
        <f t="shared" si="36"/>
        <v>54</v>
      </c>
      <c r="O104" s="101">
        <f t="shared" si="36"/>
        <v>144</v>
      </c>
      <c r="P104" s="101">
        <f t="shared" si="36"/>
        <v>180</v>
      </c>
      <c r="Q104" s="101">
        <f t="shared" si="36"/>
        <v>28</v>
      </c>
      <c r="R104" s="101">
        <f t="shared" si="36"/>
        <v>84</v>
      </c>
      <c r="S104" s="101">
        <f t="shared" si="36"/>
        <v>102</v>
      </c>
      <c r="T104" s="101">
        <f t="shared" si="36"/>
        <v>162</v>
      </c>
      <c r="U104" s="101">
        <f t="shared" si="36"/>
        <v>29</v>
      </c>
      <c r="V104" s="101">
        <f t="shared" si="36"/>
        <v>98</v>
      </c>
      <c r="W104" s="101">
        <f t="shared" si="36"/>
        <v>136</v>
      </c>
      <c r="X104" s="101">
        <f t="shared" si="36"/>
        <v>195</v>
      </c>
      <c r="Y104" s="101">
        <f t="shared" si="36"/>
        <v>28</v>
      </c>
      <c r="Z104" s="101">
        <f t="shared" si="36"/>
        <v>42</v>
      </c>
      <c r="AA104" s="101">
        <f t="shared" si="36"/>
        <v>37</v>
      </c>
      <c r="AB104" s="101">
        <f t="shared" si="36"/>
        <v>110</v>
      </c>
      <c r="AC104" s="101">
        <f t="shared" si="36"/>
        <v>25</v>
      </c>
      <c r="AD104" s="101">
        <f t="shared" si="36"/>
        <v>0</v>
      </c>
      <c r="AE104" s="101">
        <f t="shared" si="36"/>
        <v>25</v>
      </c>
      <c r="AF104" s="101">
        <f t="shared" si="36"/>
        <v>91</v>
      </c>
      <c r="AG104" s="105"/>
    </row>
    <row r="105" spans="1:33" s="267" customFormat="1" ht="12.75">
      <c r="A105" s="268"/>
      <c r="B105" s="269" t="s">
        <v>168</v>
      </c>
      <c r="C105" s="270">
        <f>SUM(C24,C33,C48,C56,C74)</f>
        <v>1694</v>
      </c>
      <c r="D105" s="270">
        <f>SUM(D24,D33,D48,D56,D74)</f>
        <v>247</v>
      </c>
      <c r="E105" s="270">
        <f>SUM(E24,E33,E48,E56,E74)</f>
        <v>454</v>
      </c>
      <c r="F105" s="270">
        <f>SUM(F24,F33,F48,F56,F74)</f>
        <v>993</v>
      </c>
      <c r="G105" s="270">
        <f>SUM(G24,G33,G48,G56,G74)</f>
        <v>169</v>
      </c>
      <c r="H105" s="271"/>
      <c r="I105" s="270">
        <f aca="true" t="shared" si="37" ref="I105:AF105">SUM(I24,I33,I48,I56,I74)</f>
        <v>30</v>
      </c>
      <c r="J105" s="270">
        <f t="shared" si="37"/>
        <v>54</v>
      </c>
      <c r="K105" s="270">
        <f t="shared" si="37"/>
        <v>90</v>
      </c>
      <c r="L105" s="270">
        <f t="shared" si="37"/>
        <v>90</v>
      </c>
      <c r="M105" s="270">
        <f t="shared" si="37"/>
        <v>29</v>
      </c>
      <c r="N105" s="270">
        <f t="shared" si="37"/>
        <v>54</v>
      </c>
      <c r="O105" s="270">
        <f t="shared" si="37"/>
        <v>144</v>
      </c>
      <c r="P105" s="270">
        <f t="shared" si="37"/>
        <v>180</v>
      </c>
      <c r="Q105" s="270">
        <f t="shared" si="37"/>
        <v>28</v>
      </c>
      <c r="R105" s="270">
        <f t="shared" si="37"/>
        <v>54</v>
      </c>
      <c r="S105" s="270">
        <f t="shared" si="37"/>
        <v>72</v>
      </c>
      <c r="T105" s="270">
        <f t="shared" si="37"/>
        <v>252</v>
      </c>
      <c r="U105" s="270">
        <f t="shared" si="37"/>
        <v>29</v>
      </c>
      <c r="V105" s="270">
        <f t="shared" si="37"/>
        <v>43</v>
      </c>
      <c r="W105" s="270">
        <f t="shared" si="37"/>
        <v>86</v>
      </c>
      <c r="X105" s="270">
        <f t="shared" si="37"/>
        <v>270</v>
      </c>
      <c r="Y105" s="270">
        <f t="shared" si="37"/>
        <v>28</v>
      </c>
      <c r="Z105" s="270">
        <f t="shared" si="37"/>
        <v>42</v>
      </c>
      <c r="AA105" s="270">
        <f t="shared" si="37"/>
        <v>37</v>
      </c>
      <c r="AB105" s="270">
        <f t="shared" si="37"/>
        <v>110</v>
      </c>
      <c r="AC105" s="270">
        <f t="shared" si="37"/>
        <v>25</v>
      </c>
      <c r="AD105" s="270">
        <f t="shared" si="37"/>
        <v>0</v>
      </c>
      <c r="AE105" s="270">
        <f t="shared" si="37"/>
        <v>25</v>
      </c>
      <c r="AF105" s="270">
        <f t="shared" si="37"/>
        <v>91</v>
      </c>
      <c r="AG105" s="272"/>
    </row>
    <row r="106" spans="1:33" s="278" customFormat="1" ht="12.75">
      <c r="A106" s="273"/>
      <c r="B106" s="274" t="s">
        <v>169</v>
      </c>
      <c r="C106" s="275">
        <f>SUM(C24,C33,C48,C56,C81)</f>
        <v>1694</v>
      </c>
      <c r="D106" s="275">
        <f>SUM(D24,D33,D48,D56,D81)</f>
        <v>227</v>
      </c>
      <c r="E106" s="275">
        <f>SUM(E24,E33,E48,E56,E81)</f>
        <v>444</v>
      </c>
      <c r="F106" s="275">
        <f>SUM(F24,F33,F48,F56,F81)</f>
        <v>1023</v>
      </c>
      <c r="G106" s="275">
        <f>SUM(G24,G33,G48,G56,G81)</f>
        <v>169</v>
      </c>
      <c r="H106" s="276"/>
      <c r="I106" s="275">
        <f aca="true" t="shared" si="38" ref="I106:AF106">SUM(I24,I33,I48,I56,I81)</f>
        <v>30</v>
      </c>
      <c r="J106" s="275">
        <f t="shared" si="38"/>
        <v>54</v>
      </c>
      <c r="K106" s="275">
        <f t="shared" si="38"/>
        <v>90</v>
      </c>
      <c r="L106" s="275">
        <f t="shared" si="38"/>
        <v>90</v>
      </c>
      <c r="M106" s="275">
        <f t="shared" si="38"/>
        <v>29</v>
      </c>
      <c r="N106" s="275">
        <f t="shared" si="38"/>
        <v>54</v>
      </c>
      <c r="O106" s="275">
        <f t="shared" si="38"/>
        <v>144</v>
      </c>
      <c r="P106" s="275">
        <f t="shared" si="38"/>
        <v>180</v>
      </c>
      <c r="Q106" s="275">
        <f t="shared" si="38"/>
        <v>28</v>
      </c>
      <c r="R106" s="275">
        <f t="shared" si="38"/>
        <v>39</v>
      </c>
      <c r="S106" s="275">
        <f t="shared" si="38"/>
        <v>72</v>
      </c>
      <c r="T106" s="275">
        <f t="shared" si="38"/>
        <v>282</v>
      </c>
      <c r="U106" s="275">
        <f t="shared" si="38"/>
        <v>29</v>
      </c>
      <c r="V106" s="275">
        <f t="shared" si="38"/>
        <v>38</v>
      </c>
      <c r="W106" s="275">
        <f t="shared" si="38"/>
        <v>76</v>
      </c>
      <c r="X106" s="275">
        <f t="shared" si="38"/>
        <v>270</v>
      </c>
      <c r="Y106" s="275">
        <f t="shared" si="38"/>
        <v>28</v>
      </c>
      <c r="Z106" s="275">
        <f t="shared" si="38"/>
        <v>42</v>
      </c>
      <c r="AA106" s="275">
        <f t="shared" si="38"/>
        <v>37</v>
      </c>
      <c r="AB106" s="275">
        <f t="shared" si="38"/>
        <v>110</v>
      </c>
      <c r="AC106" s="275">
        <f t="shared" si="38"/>
        <v>25</v>
      </c>
      <c r="AD106" s="275">
        <f t="shared" si="38"/>
        <v>0</v>
      </c>
      <c r="AE106" s="275">
        <f t="shared" si="38"/>
        <v>25</v>
      </c>
      <c r="AF106" s="275">
        <f t="shared" si="38"/>
        <v>91</v>
      </c>
      <c r="AG106" s="277"/>
    </row>
    <row r="107" spans="1:33" s="250" customFormat="1" ht="13.5" thickBot="1">
      <c r="A107" s="251"/>
      <c r="B107" s="252" t="s">
        <v>170</v>
      </c>
      <c r="C107" s="253">
        <f>SUM(C24,C33,C48,C56,C89)</f>
        <v>1694</v>
      </c>
      <c r="D107" s="253">
        <f>SUM(D24,D33,D48,D56,D89)</f>
        <v>227</v>
      </c>
      <c r="E107" s="253">
        <f>SUM(E24,E33,E48,E56,E89)</f>
        <v>444</v>
      </c>
      <c r="F107" s="253">
        <f>SUM(F24,F33,F48,F56,F89)</f>
        <v>1023</v>
      </c>
      <c r="G107" s="253">
        <f>SUM(G24,G33,G48,G56,G89)</f>
        <v>169</v>
      </c>
      <c r="H107" s="254"/>
      <c r="I107" s="253">
        <f aca="true" t="shared" si="39" ref="I107:AF107">SUM(I24,I33,I48,I56,I89)</f>
        <v>30</v>
      </c>
      <c r="J107" s="253">
        <f t="shared" si="39"/>
        <v>54</v>
      </c>
      <c r="K107" s="253">
        <f t="shared" si="39"/>
        <v>90</v>
      </c>
      <c r="L107" s="253">
        <f t="shared" si="39"/>
        <v>90</v>
      </c>
      <c r="M107" s="253">
        <f t="shared" si="39"/>
        <v>29</v>
      </c>
      <c r="N107" s="253">
        <f t="shared" si="39"/>
        <v>54</v>
      </c>
      <c r="O107" s="253">
        <f t="shared" si="39"/>
        <v>144</v>
      </c>
      <c r="P107" s="253">
        <f t="shared" si="39"/>
        <v>180</v>
      </c>
      <c r="Q107" s="253">
        <f t="shared" si="39"/>
        <v>28</v>
      </c>
      <c r="R107" s="253">
        <f t="shared" si="39"/>
        <v>39</v>
      </c>
      <c r="S107" s="253">
        <f t="shared" si="39"/>
        <v>72</v>
      </c>
      <c r="T107" s="253">
        <f t="shared" si="39"/>
        <v>252</v>
      </c>
      <c r="U107" s="253">
        <f t="shared" si="39"/>
        <v>29</v>
      </c>
      <c r="V107" s="253">
        <f t="shared" si="39"/>
        <v>38</v>
      </c>
      <c r="W107" s="253">
        <f t="shared" si="39"/>
        <v>76</v>
      </c>
      <c r="X107" s="253">
        <f t="shared" si="39"/>
        <v>300</v>
      </c>
      <c r="Y107" s="253">
        <f t="shared" si="39"/>
        <v>28</v>
      </c>
      <c r="Z107" s="253">
        <f t="shared" si="39"/>
        <v>42</v>
      </c>
      <c r="AA107" s="253">
        <f t="shared" si="39"/>
        <v>37</v>
      </c>
      <c r="AB107" s="253">
        <f t="shared" si="39"/>
        <v>110</v>
      </c>
      <c r="AC107" s="253">
        <f t="shared" si="39"/>
        <v>25</v>
      </c>
      <c r="AD107" s="253">
        <f t="shared" si="39"/>
        <v>0</v>
      </c>
      <c r="AE107" s="253">
        <f t="shared" si="39"/>
        <v>25</v>
      </c>
      <c r="AF107" s="253">
        <f t="shared" si="39"/>
        <v>91</v>
      </c>
      <c r="AG107" s="255"/>
    </row>
    <row r="108" spans="1:33" s="261" customFormat="1" ht="15" thickBot="1">
      <c r="A108" s="280"/>
      <c r="B108" s="257" t="s">
        <v>171</v>
      </c>
      <c r="C108" s="258">
        <f>SUM(C24,C33,C48,C56,C97)</f>
        <v>1799</v>
      </c>
      <c r="D108" s="258">
        <f>SUM(D24,D33,D48,D56,D97)</f>
        <v>227</v>
      </c>
      <c r="E108" s="258">
        <f>SUM(E24,E33,E48,E56,E97)</f>
        <v>459</v>
      </c>
      <c r="F108" s="258">
        <f>SUM(F24,F33,F48,F56,F97)</f>
        <v>1113</v>
      </c>
      <c r="G108" s="258">
        <f>SUM(G24,G33,G48,G56,G97)</f>
        <v>172</v>
      </c>
      <c r="H108" s="259"/>
      <c r="I108" s="258">
        <f aca="true" t="shared" si="40" ref="I108:AF108">SUM(I24,I33,I48,I56,I97)</f>
        <v>30</v>
      </c>
      <c r="J108" s="258">
        <f t="shared" si="40"/>
        <v>54</v>
      </c>
      <c r="K108" s="258">
        <f t="shared" si="40"/>
        <v>90</v>
      </c>
      <c r="L108" s="258">
        <f t="shared" si="40"/>
        <v>90</v>
      </c>
      <c r="M108" s="258">
        <f t="shared" si="40"/>
        <v>29</v>
      </c>
      <c r="N108" s="258">
        <f t="shared" si="40"/>
        <v>54</v>
      </c>
      <c r="O108" s="258">
        <f t="shared" si="40"/>
        <v>144</v>
      </c>
      <c r="P108" s="258">
        <f t="shared" si="40"/>
        <v>180</v>
      </c>
      <c r="Q108" s="258">
        <f t="shared" si="40"/>
        <v>28</v>
      </c>
      <c r="R108" s="258">
        <f t="shared" si="40"/>
        <v>39</v>
      </c>
      <c r="S108" s="258">
        <f t="shared" si="40"/>
        <v>87</v>
      </c>
      <c r="T108" s="258">
        <f t="shared" si="40"/>
        <v>222</v>
      </c>
      <c r="U108" s="258">
        <f t="shared" si="40"/>
        <v>32</v>
      </c>
      <c r="V108" s="258">
        <f t="shared" si="40"/>
        <v>38</v>
      </c>
      <c r="W108" s="258">
        <f t="shared" si="40"/>
        <v>76</v>
      </c>
      <c r="X108" s="258">
        <f t="shared" si="40"/>
        <v>420</v>
      </c>
      <c r="Y108" s="258">
        <f t="shared" si="40"/>
        <v>28</v>
      </c>
      <c r="Z108" s="258">
        <f t="shared" si="40"/>
        <v>42</v>
      </c>
      <c r="AA108" s="258">
        <f t="shared" si="40"/>
        <v>37</v>
      </c>
      <c r="AB108" s="258">
        <f t="shared" si="40"/>
        <v>110</v>
      </c>
      <c r="AC108" s="258">
        <f t="shared" si="40"/>
        <v>25</v>
      </c>
      <c r="AD108" s="258">
        <f t="shared" si="40"/>
        <v>0</v>
      </c>
      <c r="AE108" s="258">
        <f t="shared" si="40"/>
        <v>25</v>
      </c>
      <c r="AF108" s="258">
        <f t="shared" si="40"/>
        <v>91</v>
      </c>
      <c r="AG108" s="260"/>
    </row>
    <row r="109" spans="1:33" ht="13.5" thickBot="1">
      <c r="A109" s="192"/>
      <c r="B109" s="173"/>
      <c r="C109" s="370" t="s">
        <v>35</v>
      </c>
      <c r="D109" s="371"/>
      <c r="E109" s="371"/>
      <c r="F109" s="371"/>
      <c r="G109" s="372"/>
      <c r="H109" s="69"/>
      <c r="I109" s="368"/>
      <c r="J109" s="369"/>
      <c r="K109" s="369"/>
      <c r="L109" s="373"/>
      <c r="M109" s="374"/>
      <c r="N109" s="375"/>
      <c r="O109" s="375"/>
      <c r="P109" s="376"/>
      <c r="Q109" s="374"/>
      <c r="R109" s="375"/>
      <c r="S109" s="375"/>
      <c r="T109" s="376"/>
      <c r="U109" s="368"/>
      <c r="V109" s="369"/>
      <c r="W109" s="369"/>
      <c r="X109" s="373"/>
      <c r="Y109" s="374"/>
      <c r="Z109" s="375"/>
      <c r="AA109" s="375"/>
      <c r="AB109" s="376"/>
      <c r="AC109" s="368"/>
      <c r="AD109" s="369"/>
      <c r="AE109" s="369"/>
      <c r="AF109" s="369"/>
      <c r="AG109" s="106"/>
    </row>
    <row r="110" spans="1:33" s="78" customFormat="1" ht="13.5" thickBot="1">
      <c r="A110" s="70"/>
      <c r="B110" s="71" t="s">
        <v>179</v>
      </c>
      <c r="C110" s="72"/>
      <c r="D110" s="72"/>
      <c r="E110" s="72"/>
      <c r="F110" s="72"/>
      <c r="G110" s="72"/>
      <c r="H110" s="73"/>
      <c r="I110" s="74"/>
      <c r="J110" s="74"/>
      <c r="K110" s="74"/>
      <c r="L110" s="74"/>
      <c r="M110" s="75"/>
      <c r="N110" s="76"/>
      <c r="O110" s="76"/>
      <c r="P110" s="76"/>
      <c r="Q110" s="75"/>
      <c r="R110" s="76"/>
      <c r="S110" s="76"/>
      <c r="T110" s="76"/>
      <c r="U110" s="74"/>
      <c r="V110" s="74"/>
      <c r="W110" s="74"/>
      <c r="X110" s="74"/>
      <c r="Y110" s="75"/>
      <c r="Z110" s="76"/>
      <c r="AA110" s="76"/>
      <c r="AB110" s="76"/>
      <c r="AC110" s="74"/>
      <c r="AD110" s="74"/>
      <c r="AE110" s="74"/>
      <c r="AF110" s="74"/>
      <c r="AG110" s="77"/>
    </row>
    <row r="111" ht="12.75">
      <c r="B111" s="9" t="s">
        <v>36</v>
      </c>
    </row>
    <row r="113" spans="2:6" ht="12.75">
      <c r="B113" s="79" t="s">
        <v>37</v>
      </c>
      <c r="C113" s="79"/>
      <c r="D113" s="79"/>
      <c r="E113" s="79"/>
      <c r="F113" s="79"/>
    </row>
    <row r="114" spans="2:6" ht="12.75">
      <c r="B114" s="79" t="s">
        <v>38</v>
      </c>
      <c r="C114" s="79"/>
      <c r="D114" s="79"/>
      <c r="E114" s="79"/>
      <c r="F114" s="79"/>
    </row>
    <row r="115" spans="2:5" ht="12.75">
      <c r="B115" s="12"/>
      <c r="C115" s="80"/>
      <c r="D115" s="80"/>
      <c r="E115" s="80"/>
    </row>
    <row r="116" spans="2:5" ht="12.75">
      <c r="B116" s="12"/>
      <c r="C116" s="80"/>
      <c r="D116" s="80"/>
      <c r="E116" s="80"/>
    </row>
    <row r="117" spans="2:5" ht="12.75">
      <c r="B117" s="80"/>
      <c r="C117" s="80"/>
      <c r="D117" s="80"/>
      <c r="E117" s="80"/>
    </row>
    <row r="122" spans="2:4" ht="12.75">
      <c r="B122" s="12"/>
      <c r="C122" s="12"/>
      <c r="D122" s="12"/>
    </row>
  </sheetData>
  <sheetProtection/>
  <mergeCells count="37">
    <mergeCell ref="A75:AG75"/>
    <mergeCell ref="A57:AG57"/>
    <mergeCell ref="A66:AG66"/>
    <mergeCell ref="AC109:AF109"/>
    <mergeCell ref="C109:G109"/>
    <mergeCell ref="I109:L109"/>
    <mergeCell ref="M109:P109"/>
    <mergeCell ref="Q109:T109"/>
    <mergeCell ref="U109:X109"/>
    <mergeCell ref="Y109:AB109"/>
    <mergeCell ref="A98:AG98"/>
    <mergeCell ref="Q13:X13"/>
    <mergeCell ref="Y13:AF13"/>
    <mergeCell ref="AG13:AG16"/>
    <mergeCell ref="A90:AG90"/>
    <mergeCell ref="A13:A16"/>
    <mergeCell ref="B13:B16"/>
    <mergeCell ref="C13:F14"/>
    <mergeCell ref="G13:G16"/>
    <mergeCell ref="H13:H16"/>
    <mergeCell ref="I13:P13"/>
    <mergeCell ref="I14:AF14"/>
    <mergeCell ref="C15:C16"/>
    <mergeCell ref="D15:D16"/>
    <mergeCell ref="E15:E16"/>
    <mergeCell ref="F15:F16"/>
    <mergeCell ref="I15:L15"/>
    <mergeCell ref="A82:AG82"/>
    <mergeCell ref="A17:AG17"/>
    <mergeCell ref="AC15:AF15"/>
    <mergeCell ref="M15:P15"/>
    <mergeCell ref="Q15:T15"/>
    <mergeCell ref="U15:X15"/>
    <mergeCell ref="Y15:AB15"/>
    <mergeCell ref="A25:AG25"/>
    <mergeCell ref="A34:AG34"/>
    <mergeCell ref="A49:AG4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3" r:id="rId1"/>
  <headerFooter alignWithMargins="0">
    <oddHeader>&amp;CStrona &amp;P z &amp;N</oddHeader>
  </headerFooter>
  <rowBreaks count="1" manualBreakCount="1">
    <brk id="56" max="255" man="1"/>
  </rowBreaks>
  <colBreaks count="5" manualBreakCount="5">
    <brk id="33" max="65535" man="1"/>
    <brk id="8070" max="114" man="1"/>
    <brk id="8392" max="114" man="1"/>
    <brk id="8481" max="114" man="1"/>
    <brk id="114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zuzanna.mika</dc:creator>
  <cp:keywords/>
  <dc:description/>
  <cp:lastModifiedBy>patrycja.wegorowska</cp:lastModifiedBy>
  <cp:lastPrinted>2016-01-22T12:45:29Z</cp:lastPrinted>
  <dcterms:created xsi:type="dcterms:W3CDTF">2015-09-24T09:54:26Z</dcterms:created>
  <dcterms:modified xsi:type="dcterms:W3CDTF">2016-04-25T07:10:00Z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-1703588902</vt:i4>
  </property>
  <property fmtid="{D5CDD505-2E9C-101B-9397-08002B2CF9AE}" pid="3" name="_EmailSubject">
    <vt:lpwstr>mail nr 1/3 na proŚbę p. Dyrektor dr Beaty Fedyn</vt:lpwstr>
  </property>
  <property fmtid="{D5CDD505-2E9C-101B-9397-08002B2CF9AE}" pid="4" name="_AuthorEmail">
    <vt:lpwstr>patrycja.wegorowska@pwsz.raciborz.edu.pl</vt:lpwstr>
  </property>
  <property fmtid="{D5CDD505-2E9C-101B-9397-08002B2CF9AE}" pid="5" name="_AuthorEmailDisplayName">
    <vt:lpwstr>Węgorowska Patrycja</vt:lpwstr>
  </property>
  <property fmtid="{D5CDD505-2E9C-101B-9397-08002B2CF9AE}" pid="6" name="_PreviousAdHocReviewCycleID">
    <vt:i4>-910547247</vt:i4>
  </property>
</Properties>
</file>