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750" tabRatio="866" activeTab="0"/>
  </bookViews>
  <sheets>
    <sheet name="EE-ST-2013-16 " sheetId="1" r:id="rId1"/>
  </sheets>
  <definedNames>
    <definedName name="_xlnm.Print_Area" localSheetId="0">'EE-ST-2013-16 '!$A$1:$AG$109</definedName>
    <definedName name="_xlnm.Print_Titles" localSheetId="0">'EE-ST-2013-16 '!$14:$17</definedName>
  </definedNames>
  <calcPr fullCalcOnLoad="1"/>
</workbook>
</file>

<file path=xl/sharedStrings.xml><?xml version="1.0" encoding="utf-8"?>
<sst xmlns="http://schemas.openxmlformats.org/spreadsheetml/2006/main" count="351" uniqueCount="215">
  <si>
    <t>lp.</t>
  </si>
  <si>
    <t>Przedmioty</t>
  </si>
  <si>
    <t>I rok</t>
  </si>
  <si>
    <t>II rok</t>
  </si>
  <si>
    <t>III rok</t>
  </si>
  <si>
    <t>Semestry</t>
  </si>
  <si>
    <t>Ogółem</t>
  </si>
  <si>
    <t>ćw</t>
  </si>
  <si>
    <t>I sem.</t>
  </si>
  <si>
    <t>II sem.</t>
  </si>
  <si>
    <t>III sem.</t>
  </si>
  <si>
    <t>IV sem.</t>
  </si>
  <si>
    <t>V sem.</t>
  </si>
  <si>
    <t>VI sem.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</si>
  <si>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</si>
  <si>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</si>
  <si>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</si>
  <si>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</si>
  <si>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</si>
  <si>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Razem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</si>
  <si>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</si>
  <si>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</si>
  <si>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</si>
  <si>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</si>
  <si>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</si>
  <si>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</si>
  <si>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</si>
  <si>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</si>
  <si>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</si>
  <si>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</si>
  <si>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</si>
  <si>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</si>
  <si>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</si>
  <si>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</si>
  <si>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PAŃSTWOWA WYŻSZA SZKOŁA ZAWODOWA</t>
  </si>
  <si>
    <t>W RACIBORZU</t>
  </si>
  <si>
    <t>kod przedmiotu</t>
  </si>
  <si>
    <t>ECTS</t>
  </si>
  <si>
    <t>w</t>
  </si>
  <si>
    <t>Forma zaliczenia</t>
  </si>
  <si>
    <t>zal/o</t>
  </si>
  <si>
    <t>zal,zal/o</t>
  </si>
  <si>
    <t>25</t>
  </si>
  <si>
    <t>zal,zal/o,E</t>
  </si>
  <si>
    <t>50</t>
  </si>
  <si>
    <t>zal, zal/o</t>
  </si>
  <si>
    <t>PLAN STUDIÓW</t>
  </si>
  <si>
    <t>Ogółem:</t>
  </si>
  <si>
    <t>war</t>
  </si>
  <si>
    <t>KIERUNEK: PEDAGOGIKA</t>
  </si>
  <si>
    <t>A. Przedmioty z zakresu treści podstawowych</t>
  </si>
  <si>
    <t>B. Przedmioty z zakresu treści kierunkowych</t>
  </si>
  <si>
    <t>C. Przedmioty z zakresu wymagań dodatkowych</t>
  </si>
  <si>
    <t>Formy zajęć</t>
  </si>
  <si>
    <t>Filozofia</t>
  </si>
  <si>
    <t>Etyka zawodowa</t>
  </si>
  <si>
    <t>Wprowadzenie do socjologii</t>
  </si>
  <si>
    <t>Socjologia wychowania</t>
  </si>
  <si>
    <t xml:space="preserve">6. </t>
  </si>
  <si>
    <t xml:space="preserve">7. </t>
  </si>
  <si>
    <t xml:space="preserve">8. </t>
  </si>
  <si>
    <t xml:space="preserve">9. </t>
  </si>
  <si>
    <t>Psychologia ogólna</t>
  </si>
  <si>
    <t>Psychologia rozwojowa i osobowości</t>
  </si>
  <si>
    <t>Psychologia wychowawcza i społeczna</t>
  </si>
  <si>
    <t>Wprowadzenie do pedagogiki</t>
  </si>
  <si>
    <t>Wstęp do badań pedagogicznych</t>
  </si>
  <si>
    <t>Rozporządzenie Ministra Nauki i Szkolnictwa Wyższego z dnia 2 listopada 2011 r. w sprawie Krajowych Ram Kwalifikacji dla Szkolnictwa Wyższego (D.U. Nr 253, poz. 1520)</t>
  </si>
  <si>
    <t>Uchwała nr 68/2012 Senatu Państwowej Wyższej Szkoły Zawodowej w Raciborzu w sprawie zatwierdzenia efektów kształcenia dla kierunku pedagogika</t>
  </si>
  <si>
    <t>Historia myśli pedagogicznej</t>
  </si>
  <si>
    <t>Teoretyczne podstawy wychowania</t>
  </si>
  <si>
    <t>Teoretyczne podstawy kształcenia</t>
  </si>
  <si>
    <t>Pedagogika społeczna</t>
  </si>
  <si>
    <t>za,zal/o,E</t>
  </si>
  <si>
    <t>Biomedyczne podstawy rozwoju</t>
  </si>
  <si>
    <t>Technologia informacyjna</t>
  </si>
  <si>
    <t>Pomoc przedlekarska</t>
  </si>
  <si>
    <t>zal/o,E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</si>
  <si>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</si>
  <si>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</si>
  <si>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</si>
  <si>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</si>
  <si>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</si>
  <si>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</si>
  <si>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</si>
  <si>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</si>
  <si>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</si>
  <si>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</si>
  <si>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</si>
  <si>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</si>
  <si>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Seminarium dyplomowe</t>
  </si>
  <si>
    <t>Psychologia zaburzeń</t>
  </si>
  <si>
    <t>Pedagogika specjalna</t>
  </si>
  <si>
    <t>Wprowadzenie do profilaktyki społecznej i resocjalizacji</t>
  </si>
  <si>
    <t>Edukacja zdrowotna</t>
  </si>
  <si>
    <t>Metody diagnozy i terapii pedagogicznej</t>
  </si>
  <si>
    <t>Logopedia</t>
  </si>
  <si>
    <t>Praca z dzieckiem z zaburzeniami rozwoju emocjonalno-społecznego</t>
  </si>
  <si>
    <t>Socjoterapia</t>
  </si>
  <si>
    <t>Wspieranie rodziny w procesie wychowawczym</t>
  </si>
  <si>
    <t>Prawo oświatowe</t>
  </si>
  <si>
    <t>Metody wspierające terapię pedagogiczną</t>
  </si>
  <si>
    <t>36.</t>
  </si>
  <si>
    <t>37.</t>
  </si>
  <si>
    <t>38.</t>
  </si>
  <si>
    <t>39.</t>
  </si>
  <si>
    <t>40.</t>
  </si>
  <si>
    <t>41.</t>
  </si>
  <si>
    <t>42.</t>
  </si>
  <si>
    <t>Gry i zabawy edukacyjne</t>
  </si>
  <si>
    <t>43.</t>
  </si>
  <si>
    <t>44.</t>
  </si>
  <si>
    <t>45.</t>
  </si>
  <si>
    <t>46.</t>
  </si>
  <si>
    <t>* treści z zakresu ochrony własności intelektualnej realizowane w ramach seminarium dyplomowego</t>
  </si>
  <si>
    <t>47.</t>
  </si>
  <si>
    <t>48.</t>
  </si>
  <si>
    <t>49.</t>
  </si>
  <si>
    <t>50.</t>
  </si>
  <si>
    <t>1. Przysposobienie biblioteczne - 1 ćw. /zal., semestr I</t>
  </si>
  <si>
    <t>2. Szkolenie BHP z elementami ergonomii - 4 w/zal., semestr I</t>
  </si>
  <si>
    <t>08.1</t>
  </si>
  <si>
    <t>14.4</t>
  </si>
  <si>
    <t>05.0</t>
  </si>
  <si>
    <t>13.0</t>
  </si>
  <si>
    <t>09.1</t>
  </si>
  <si>
    <t>14.0</t>
  </si>
  <si>
    <t>11.3</t>
  </si>
  <si>
    <t>14.2</t>
  </si>
  <si>
    <t>05.8</t>
  </si>
  <si>
    <t>05.9</t>
  </si>
  <si>
    <t>05.6</t>
  </si>
  <si>
    <t>16.1</t>
  </si>
  <si>
    <t>12.2</t>
  </si>
  <si>
    <t>12.1</t>
  </si>
  <si>
    <t>05.2</t>
  </si>
  <si>
    <t>16.9</t>
  </si>
  <si>
    <t>Rozporządzenie Ministra Nauki i Szkolnictwa Wyższego z dnia 17 stycznia 2012 r. w sprawie standardów kształcenia przygotowującego do wykonywania zawodu nauczyciela (Dz. U. z dnia 6.02.2012, poz. 131)</t>
  </si>
  <si>
    <t xml:space="preserve">SPECJALNOŚĆ: EDUKACJA ELEMENTARNA </t>
  </si>
  <si>
    <t>SPECJALNOŚĆ DODATKOWA DO WYBORU: JĘZYK OBCY LUB TERAPIA PSYCHOPEDAGOGICZNA</t>
  </si>
  <si>
    <t>Wychowanie fizyczne                       (fakultet do wyboru)</t>
  </si>
  <si>
    <t>Psychopedagogika twórczości</t>
  </si>
  <si>
    <t>Praca z dzieckiem zdolnym</t>
  </si>
  <si>
    <t>Pedagogika przedszkolna z metodyką</t>
  </si>
  <si>
    <t>Edukacja polonistyczna z metodyką</t>
  </si>
  <si>
    <t>Kształcenie literackie w edukacji elementarnej</t>
  </si>
  <si>
    <t>Edukacja matematyczna z metodyką</t>
  </si>
  <si>
    <t>Edukacja środowiskowa z metodyką</t>
  </si>
  <si>
    <t>Edukacja plastyczno-techniczna z metodyką</t>
  </si>
  <si>
    <t>Edukacja muzyczna z metodyką</t>
  </si>
  <si>
    <t>Kultura fizyczna z metodyką</t>
  </si>
  <si>
    <t>Emisja głosu</t>
  </si>
  <si>
    <t>Opieka i pielęgnowanie małego dziecka</t>
  </si>
  <si>
    <t>Komunikacja społeczna i pedagogiczna</t>
  </si>
  <si>
    <t>Higiena szkolna</t>
  </si>
  <si>
    <t>Razem:</t>
  </si>
  <si>
    <t>Wstęp do nauki o języku</t>
  </si>
  <si>
    <t>Fonetyka</t>
  </si>
  <si>
    <t>Gramatyka praktyczna</t>
  </si>
  <si>
    <t>Ćwiczenia w mówieniu</t>
  </si>
  <si>
    <t>Ćwiczenia w pisaniu</t>
  </si>
  <si>
    <t>Ćwiczenia na poszerzenie słownictwa</t>
  </si>
  <si>
    <t>Ćwiczenia w czytaniu</t>
  </si>
  <si>
    <t>Zintegrowane sprawności językowe</t>
  </si>
  <si>
    <t>Realioznawstwo z elemetntami historii</t>
  </si>
  <si>
    <t>Metodyka nauczania języka angielskiego/niemieckiego</t>
  </si>
  <si>
    <t>Gry i zabawy językowe</t>
  </si>
  <si>
    <t>Literatura dziecięca anglojęzyczna/niemieckojęzyczna</t>
  </si>
  <si>
    <t>Ćwiczenia  w rozumieniu ze słuchu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</si>
  <si>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</si>
  <si>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</si>
  <si>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</si>
  <si>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</si>
  <si>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</si>
  <si>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</si>
  <si>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</si>
  <si>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</si>
  <si>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</si>
  <si>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</si>
  <si>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</si>
  <si>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</si>
  <si>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</si>
  <si>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65.</t>
  </si>
  <si>
    <t>66.</t>
  </si>
  <si>
    <t>64.</t>
  </si>
  <si>
    <t>67.</t>
  </si>
  <si>
    <t>68.</t>
  </si>
  <si>
    <t>69.</t>
  </si>
  <si>
    <t xml:space="preserve">Śródroczna praktyka asystencka w przedszkolu  - wpis - 3 sem. </t>
  </si>
  <si>
    <t xml:space="preserve">Terenowa praktyka ciągła w przedszkolu - wpis - 4 sem. </t>
  </si>
  <si>
    <t xml:space="preserve">Śródroczna praktyka asystencka w klasach I - III SP - wpis - 4 sem. </t>
  </si>
  <si>
    <t>Terenowa praktyka ciągła w klasach I - III SP -  wpis - 5 sem.</t>
  </si>
  <si>
    <r>
      <t>Praktyka metodyczna z zakresu nauczania j. obcego -  wpis 6 sem.  (</t>
    </r>
    <r>
      <rPr>
        <i/>
        <sz val="10"/>
        <rFont val="Arial"/>
        <family val="2"/>
      </rPr>
      <t>do wybranej specjalności dodatkowej język obcy)</t>
    </r>
  </si>
  <si>
    <r>
      <t xml:space="preserve">Śródroczna praktyka ciągła z terapii pedagogicznej -  wpis - 6 sem.        </t>
    </r>
    <r>
      <rPr>
        <i/>
        <sz val="10"/>
        <rFont val="Arial"/>
        <family val="2"/>
      </rPr>
      <t xml:space="preserve"> (do wybranej specjalności dodatkowej terapia psychopedagogiczna)</t>
    </r>
  </si>
  <si>
    <t>Ogółem bez praktyk (EE)</t>
  </si>
  <si>
    <t>05.1</t>
  </si>
  <si>
    <t>Praca z dzieckiem z e specjalnymi potrzebami edukacyjnymi</t>
  </si>
  <si>
    <t>09.0</t>
  </si>
  <si>
    <t>Teoretyczne podstawy kształcenia wczesnoszkolnego</t>
  </si>
  <si>
    <t>G. Praktyki</t>
  </si>
  <si>
    <t>E. Przedmioty z zakresu wybranej specjalności dodatkowej język obcy</t>
  </si>
  <si>
    <t>F. Przedmioty z zakresu wybranej specjalności dodatkowej terapia psychopedagogiczna</t>
  </si>
  <si>
    <t>Ogółem A+B+C+D (EE)</t>
  </si>
  <si>
    <t>Ogółem bez praktyk             A+B+C+D+E (EE_JO)</t>
  </si>
  <si>
    <t>Ogółem bez praktyk                                                        A+B+C+D+F(EE_TP)</t>
  </si>
  <si>
    <t>Liczba egzaminów (EE)</t>
  </si>
  <si>
    <t>Metodyka pracy korekcyjno-kompensacyjnej z dzieckiem z trudnościami w nauce czytania i pisania</t>
  </si>
  <si>
    <t>Metodyka pracy korekcyjno-kompensacyjnej z dzieckiem z trudnościami w nauce matematyki</t>
  </si>
  <si>
    <t>Przedmiot do wyboru:                          1. warsztaty teatralne                          2. warsztaty muzyczne</t>
  </si>
  <si>
    <t>03.3                03.1</t>
  </si>
  <si>
    <t>Język obcy do wyboru</t>
  </si>
  <si>
    <t>D. Przedmioty z zakresu wybranej głównej specjalności edukacja elementarna</t>
  </si>
  <si>
    <t>LATA STUDIÓW: 2013-2016</t>
  </si>
  <si>
    <t>FORMA STUDIÓW: stacjonarne</t>
  </si>
  <si>
    <t>Załącznik Nr 5 do Uchwały Senatu PWSZ w Raciborzu Nr 168/2013 z dnia 20 czerwca 2013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</si>
</sst>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[$-415]d\ mmmm\ yyyy"/>
    <numFmt numFmtId="172" formatCode="0.000"/>
    <numFmt numFmtId="173" formatCode="0.0000"/>
    <numFmt numFmtId="174" formatCode="0.0000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8" fillId="33" borderId="11" xfId="0" applyFont="1" applyFill="1" applyBorder="1" applyAlignment="1">
      <alignment horizontal="center" vertical="center" textRotation="90" wrapText="1"/>
    </xf>
    <xf numFmtId="0" fontId="8" fillId="33" borderId="12" xfId="0" applyFont="1" applyFill="1" applyBorder="1" applyAlignment="1">
      <alignment horizontal="center" vertical="center" textRotation="90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49" fontId="0" fillId="0" borderId="17" xfId="0" applyNumberForma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23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30" xfId="0" applyBorder="1" applyAlignment="1">
      <alignment horizontal="center"/>
    </xf>
    <xf numFmtId="49" fontId="1" fillId="0" borderId="31" xfId="0" applyNumberFormat="1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34" xfId="0" applyBorder="1" applyAlignment="1">
      <alignment horizontal="center"/>
    </xf>
    <xf numFmtId="49" fontId="8" fillId="33" borderId="12" xfId="0" applyNumberFormat="1" applyFont="1" applyFill="1" applyBorder="1" applyAlignment="1">
      <alignment horizontal="center" vertical="top" wrapText="1"/>
    </xf>
    <xf numFmtId="0" fontId="0" fillId="0" borderId="35" xfId="0" applyBorder="1" applyAlignment="1">
      <alignment/>
    </xf>
    <xf numFmtId="49" fontId="0" fillId="0" borderId="36" xfId="0" applyNumberFormat="1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49" fontId="0" fillId="0" borderId="37" xfId="0" applyNumberFormat="1" applyFont="1" applyFill="1" applyBorder="1" applyAlignment="1">
      <alignment horizontal="left" vertical="center" wrapText="1"/>
    </xf>
    <xf numFmtId="0" fontId="0" fillId="0" borderId="38" xfId="0" applyFont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8" fillId="33" borderId="32" xfId="0" applyNumberFormat="1" applyFont="1" applyFill="1" applyBorder="1" applyAlignment="1">
      <alignment horizontal="left" vertical="center" wrapText="1"/>
    </xf>
    <xf numFmtId="49" fontId="0" fillId="34" borderId="16" xfId="0" applyNumberForma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49" fontId="0" fillId="34" borderId="16" xfId="0" applyNumberFormat="1" applyFont="1" applyFill="1" applyBorder="1" applyAlignment="1">
      <alignment horizontal="left" wrapText="1"/>
    </xf>
    <xf numFmtId="49" fontId="0" fillId="34" borderId="16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0" fillId="34" borderId="16" xfId="0" applyNumberFormat="1" applyFill="1" applyBorder="1" applyAlignment="1">
      <alignment horizontal="center" wrapText="1"/>
    </xf>
    <xf numFmtId="49" fontId="0" fillId="0" borderId="34" xfId="0" applyNumberFormat="1" applyBorder="1" applyAlignment="1">
      <alignment horizontal="center"/>
    </xf>
    <xf numFmtId="1" fontId="13" fillId="0" borderId="0" xfId="0" applyNumberFormat="1" applyFont="1" applyAlignment="1">
      <alignment/>
    </xf>
    <xf numFmtId="0" fontId="0" fillId="35" borderId="39" xfId="0" applyFill="1" applyBorder="1" applyAlignment="1">
      <alignment horizontal="center"/>
    </xf>
    <xf numFmtId="1" fontId="0" fillId="34" borderId="16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49" fontId="0" fillId="34" borderId="20" xfId="0" applyNumberFormat="1" applyFill="1" applyBorder="1" applyAlignment="1">
      <alignment horizontal="left" wrapText="1"/>
    </xf>
    <xf numFmtId="0" fontId="0" fillId="0" borderId="41" xfId="0" applyBorder="1" applyAlignment="1">
      <alignment horizontal="center"/>
    </xf>
    <xf numFmtId="49" fontId="0" fillId="34" borderId="18" xfId="0" applyNumberFormat="1" applyFill="1" applyBorder="1" applyAlignment="1">
      <alignment horizontal="left" wrapText="1"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49" fontId="0" fillId="34" borderId="19" xfId="0" applyNumberFormat="1" applyFont="1" applyFill="1" applyBorder="1" applyAlignment="1">
      <alignment horizontal="center" wrapText="1"/>
    </xf>
    <xf numFmtId="0" fontId="0" fillId="0" borderId="45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0" fillId="34" borderId="21" xfId="0" applyNumberFormat="1" applyFont="1" applyFill="1" applyBorder="1" applyAlignment="1">
      <alignment horizontal="center" wrapText="1"/>
    </xf>
    <xf numFmtId="49" fontId="0" fillId="34" borderId="23" xfId="0" applyNumberFormat="1" applyFont="1" applyFill="1" applyBorder="1" applyAlignment="1">
      <alignment horizontal="left" wrapText="1"/>
    </xf>
    <xf numFmtId="49" fontId="0" fillId="34" borderId="23" xfId="0" applyNumberFormat="1" applyFill="1" applyBorder="1" applyAlignment="1">
      <alignment horizontal="center" wrapText="1"/>
    </xf>
    <xf numFmtId="1" fontId="0" fillId="34" borderId="23" xfId="0" applyNumberFormat="1" applyFont="1" applyFill="1" applyBorder="1" applyAlignment="1">
      <alignment horizontal="center" wrapText="1"/>
    </xf>
    <xf numFmtId="49" fontId="0" fillId="34" borderId="23" xfId="0" applyNumberFormat="1" applyFont="1" applyFill="1" applyBorder="1" applyAlignment="1">
      <alignment horizontal="center" wrapText="1"/>
    </xf>
    <xf numFmtId="49" fontId="0" fillId="34" borderId="23" xfId="0" applyNumberFormat="1" applyFill="1" applyBorder="1" applyAlignment="1">
      <alignment horizontal="left" wrapText="1"/>
    </xf>
    <xf numFmtId="49" fontId="0" fillId="34" borderId="22" xfId="0" applyNumberFormat="1" applyFill="1" applyBorder="1" applyAlignment="1">
      <alignment horizontal="left" wrapText="1"/>
    </xf>
    <xf numFmtId="49" fontId="0" fillId="34" borderId="33" xfId="0" applyNumberFormat="1" applyFill="1" applyBorder="1" applyAlignment="1">
      <alignment horizontal="left" wrapText="1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49" fontId="0" fillId="0" borderId="48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36" borderId="30" xfId="0" applyFont="1" applyFill="1" applyBorder="1" applyAlignment="1">
      <alignment/>
    </xf>
    <xf numFmtId="49" fontId="0" fillId="34" borderId="43" xfId="0" applyNumberFormat="1" applyFont="1" applyFill="1" applyBorder="1" applyAlignment="1">
      <alignment horizontal="center" wrapText="1"/>
    </xf>
    <xf numFmtId="49" fontId="0" fillId="34" borderId="20" xfId="0" applyNumberFormat="1" applyFill="1" applyBorder="1" applyAlignment="1">
      <alignment horizontal="center" wrapText="1"/>
    </xf>
    <xf numFmtId="49" fontId="0" fillId="34" borderId="43" xfId="0" applyNumberFormat="1" applyFill="1" applyBorder="1" applyAlignment="1">
      <alignment horizontal="left" wrapText="1"/>
    </xf>
    <xf numFmtId="49" fontId="0" fillId="34" borderId="17" xfId="0" applyNumberFormat="1" applyFill="1" applyBorder="1" applyAlignment="1">
      <alignment horizontal="left" wrapText="1"/>
    </xf>
    <xf numFmtId="49" fontId="0" fillId="34" borderId="40" xfId="0" applyNumberFormat="1" applyFill="1" applyBorder="1" applyAlignment="1">
      <alignment horizontal="left" wrapText="1"/>
    </xf>
    <xf numFmtId="49" fontId="0" fillId="34" borderId="36" xfId="0" applyNumberFormat="1" applyFill="1" applyBorder="1" applyAlignment="1">
      <alignment horizontal="left" wrapText="1"/>
    </xf>
    <xf numFmtId="49" fontId="0" fillId="34" borderId="48" xfId="0" applyNumberFormat="1" applyFill="1" applyBorder="1" applyAlignment="1">
      <alignment horizontal="left" wrapText="1"/>
    </xf>
    <xf numFmtId="49" fontId="0" fillId="34" borderId="51" xfId="0" applyNumberFormat="1" applyFill="1" applyBorder="1" applyAlignment="1">
      <alignment horizontal="left" wrapText="1"/>
    </xf>
    <xf numFmtId="49" fontId="0" fillId="34" borderId="10" xfId="0" applyNumberFormat="1" applyFill="1" applyBorder="1" applyAlignment="1">
      <alignment horizontal="left" wrapText="1"/>
    </xf>
    <xf numFmtId="49" fontId="0" fillId="34" borderId="52" xfId="0" applyNumberFormat="1" applyFill="1" applyBorder="1" applyAlignment="1">
      <alignment horizontal="left" wrapText="1"/>
    </xf>
    <xf numFmtId="0" fontId="0" fillId="0" borderId="5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49" fontId="0" fillId="34" borderId="49" xfId="0" applyNumberFormat="1" applyFill="1" applyBorder="1" applyAlignment="1">
      <alignment horizontal="left" wrapText="1"/>
    </xf>
    <xf numFmtId="49" fontId="0" fillId="34" borderId="50" xfId="0" applyNumberFormat="1" applyFill="1" applyBorder="1" applyAlignment="1">
      <alignment horizontal="left" wrapText="1"/>
    </xf>
    <xf numFmtId="49" fontId="0" fillId="34" borderId="57" xfId="0" applyNumberFormat="1" applyFill="1" applyBorder="1" applyAlignment="1">
      <alignment horizontal="left" wrapText="1"/>
    </xf>
    <xf numFmtId="49" fontId="0" fillId="34" borderId="53" xfId="0" applyNumberFormat="1" applyFill="1" applyBorder="1" applyAlignment="1">
      <alignment horizontal="left" wrapText="1"/>
    </xf>
    <xf numFmtId="49" fontId="0" fillId="34" borderId="54" xfId="0" applyNumberFormat="1" applyFill="1" applyBorder="1" applyAlignment="1">
      <alignment horizontal="left" wrapText="1"/>
    </xf>
    <xf numFmtId="49" fontId="0" fillId="34" borderId="58" xfId="0" applyNumberFormat="1" applyFill="1" applyBorder="1" applyAlignment="1">
      <alignment horizontal="left" wrapText="1"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2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0" borderId="25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49" fontId="0" fillId="34" borderId="20" xfId="0" applyNumberFormat="1" applyFont="1" applyFill="1" applyBorder="1" applyAlignment="1">
      <alignment horizontal="center" wrapText="1"/>
    </xf>
    <xf numFmtId="0" fontId="0" fillId="36" borderId="61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37" borderId="16" xfId="0" applyFill="1" applyBorder="1" applyAlignment="1">
      <alignment horizontal="center"/>
    </xf>
    <xf numFmtId="1" fontId="0" fillId="0" borderId="34" xfId="42" applyNumberFormat="1" applyFont="1" applyBorder="1" applyAlignment="1">
      <alignment horizontal="center"/>
    </xf>
    <xf numFmtId="0" fontId="0" fillId="34" borderId="16" xfId="0" applyNumberFormat="1" applyFont="1" applyFill="1" applyBorder="1" applyAlignment="1">
      <alignment horizontal="center" wrapText="1"/>
    </xf>
    <xf numFmtId="0" fontId="0" fillId="0" borderId="63" xfId="0" applyBorder="1" applyAlignment="1">
      <alignment horizontal="center"/>
    </xf>
    <xf numFmtId="0" fontId="0" fillId="0" borderId="38" xfId="0" applyBorder="1" applyAlignment="1">
      <alignment horizontal="center"/>
    </xf>
    <xf numFmtId="49" fontId="0" fillId="0" borderId="64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49" fontId="0" fillId="0" borderId="43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36" xfId="0" applyNumberFormat="1" applyFill="1" applyBorder="1" applyAlignment="1">
      <alignment horizontal="left" vertical="center" wrapText="1"/>
    </xf>
    <xf numFmtId="0" fontId="1" fillId="36" borderId="65" xfId="0" applyFont="1" applyFill="1" applyBorder="1" applyAlignment="1">
      <alignment/>
    </xf>
    <xf numFmtId="0" fontId="1" fillId="36" borderId="65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49" fontId="0" fillId="0" borderId="51" xfId="0" applyNumberFormat="1" applyFont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1" fillId="35" borderId="68" xfId="0" applyFont="1" applyFill="1" applyBorder="1" applyAlignment="1">
      <alignment/>
    </xf>
    <xf numFmtId="49" fontId="0" fillId="36" borderId="32" xfId="0" applyNumberFormat="1" applyFill="1" applyBorder="1" applyAlignment="1">
      <alignment horizontal="left" wrapText="1"/>
    </xf>
    <xf numFmtId="49" fontId="0" fillId="37" borderId="20" xfId="0" applyNumberFormat="1" applyFill="1" applyBorder="1" applyAlignment="1">
      <alignment horizontal="left" wrapText="1"/>
    </xf>
    <xf numFmtId="0" fontId="0" fillId="37" borderId="69" xfId="0" applyFill="1" applyBorder="1" applyAlignment="1">
      <alignment/>
    </xf>
    <xf numFmtId="0" fontId="0" fillId="35" borderId="12" xfId="0" applyFill="1" applyBorder="1" applyAlignment="1">
      <alignment/>
    </xf>
    <xf numFmtId="0" fontId="1" fillId="37" borderId="70" xfId="0" applyFont="1" applyFill="1" applyBorder="1" applyAlignment="1">
      <alignment horizontal="left"/>
    </xf>
    <xf numFmtId="1" fontId="0" fillId="37" borderId="49" xfId="0" applyNumberFormat="1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0" fillId="37" borderId="70" xfId="0" applyFill="1" applyBorder="1" applyAlignment="1">
      <alignment horizontal="center"/>
    </xf>
    <xf numFmtId="0" fontId="0" fillId="37" borderId="52" xfId="0" applyFill="1" applyBorder="1" applyAlignment="1">
      <alignment horizontal="center"/>
    </xf>
    <xf numFmtId="49" fontId="0" fillId="0" borderId="21" xfId="0" applyNumberForma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 wrapText="1"/>
    </xf>
    <xf numFmtId="0" fontId="0" fillId="36" borderId="71" xfId="0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1" fontId="0" fillId="37" borderId="40" xfId="0" applyNumberForma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1" fontId="0" fillId="0" borderId="27" xfId="42" applyNumberFormat="1" applyFont="1" applyBorder="1" applyAlignment="1">
      <alignment horizontal="center"/>
    </xf>
    <xf numFmtId="49" fontId="0" fillId="34" borderId="70" xfId="0" applyNumberFormat="1" applyFont="1" applyFill="1" applyBorder="1" applyAlignment="1">
      <alignment horizontal="center" wrapText="1"/>
    </xf>
    <xf numFmtId="49" fontId="0" fillId="34" borderId="25" xfId="0" applyNumberFormat="1" applyFont="1" applyFill="1" applyBorder="1" applyAlignment="1">
      <alignment horizontal="left" wrapText="1"/>
    </xf>
    <xf numFmtId="0" fontId="0" fillId="34" borderId="25" xfId="0" applyNumberFormat="1" applyFont="1" applyFill="1" applyBorder="1" applyAlignment="1">
      <alignment horizontal="center" wrapText="1"/>
    </xf>
    <xf numFmtId="49" fontId="0" fillId="34" borderId="25" xfId="0" applyNumberFormat="1" applyFill="1" applyBorder="1" applyAlignment="1">
      <alignment horizontal="center" wrapText="1"/>
    </xf>
    <xf numFmtId="1" fontId="0" fillId="34" borderId="25" xfId="0" applyNumberFormat="1" applyFont="1" applyFill="1" applyBorder="1" applyAlignment="1">
      <alignment horizontal="center" wrapText="1"/>
    </xf>
    <xf numFmtId="49" fontId="0" fillId="34" borderId="38" xfId="0" applyNumberFormat="1" applyFont="1" applyFill="1" applyBorder="1" applyAlignment="1">
      <alignment horizontal="center" wrapText="1"/>
    </xf>
    <xf numFmtId="1" fontId="0" fillId="36" borderId="69" xfId="0" applyNumberFormat="1" applyFont="1" applyFill="1" applyBorder="1" applyAlignment="1">
      <alignment horizontal="center"/>
    </xf>
    <xf numFmtId="1" fontId="0" fillId="36" borderId="56" xfId="0" applyNumberFormat="1" applyFont="1" applyFill="1" applyBorder="1" applyAlignment="1">
      <alignment horizontal="center"/>
    </xf>
    <xf numFmtId="0" fontId="0" fillId="36" borderId="69" xfId="0" applyFill="1" applyBorder="1" applyAlignment="1">
      <alignment horizontal="center"/>
    </xf>
    <xf numFmtId="49" fontId="0" fillId="34" borderId="27" xfId="0" applyNumberFormat="1" applyFont="1" applyFill="1" applyBorder="1" applyAlignment="1">
      <alignment horizontal="left" wrapText="1"/>
    </xf>
    <xf numFmtId="0" fontId="0" fillId="34" borderId="65" xfId="0" applyNumberFormat="1" applyFont="1" applyFill="1" applyBorder="1" applyAlignment="1">
      <alignment horizontal="center" wrapText="1"/>
    </xf>
    <xf numFmtId="49" fontId="0" fillId="34" borderId="65" xfId="0" applyNumberFormat="1" applyFill="1" applyBorder="1" applyAlignment="1">
      <alignment horizontal="center" wrapText="1"/>
    </xf>
    <xf numFmtId="1" fontId="0" fillId="34" borderId="65" xfId="0" applyNumberFormat="1" applyFont="1" applyFill="1" applyBorder="1" applyAlignment="1">
      <alignment horizontal="center" wrapText="1"/>
    </xf>
    <xf numFmtId="49" fontId="0" fillId="34" borderId="72" xfId="0" applyNumberFormat="1" applyFill="1" applyBorder="1" applyAlignment="1">
      <alignment horizontal="center" wrapText="1"/>
    </xf>
    <xf numFmtId="49" fontId="1" fillId="36" borderId="5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0" fillId="0" borderId="72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36" borderId="74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49" fontId="0" fillId="38" borderId="20" xfId="0" applyNumberFormat="1" applyFill="1" applyBorder="1" applyAlignment="1">
      <alignment horizontal="left" wrapText="1"/>
    </xf>
    <xf numFmtId="49" fontId="1" fillId="38" borderId="40" xfId="0" applyNumberFormat="1" applyFont="1" applyFill="1" applyBorder="1" applyAlignment="1">
      <alignment horizontal="left" vertical="center" wrapText="1"/>
    </xf>
    <xf numFmtId="1" fontId="0" fillId="38" borderId="10" xfId="0" applyNumberFormat="1" applyFill="1" applyBorder="1" applyAlignment="1">
      <alignment horizontal="center"/>
    </xf>
    <xf numFmtId="1" fontId="0" fillId="38" borderId="40" xfId="0" applyNumberForma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49" fontId="1" fillId="37" borderId="40" xfId="0" applyNumberFormat="1" applyFont="1" applyFill="1" applyBorder="1" applyAlignment="1">
      <alignment horizontal="left" vertical="center" wrapText="1"/>
    </xf>
    <xf numFmtId="0" fontId="0" fillId="0" borderId="40" xfId="0" applyFont="1" applyBorder="1" applyAlignment="1">
      <alignment horizontal="center" wrapText="1"/>
    </xf>
    <xf numFmtId="0" fontId="0" fillId="0" borderId="71" xfId="0" applyBorder="1" applyAlignment="1">
      <alignment horizontal="center"/>
    </xf>
    <xf numFmtId="0" fontId="0" fillId="38" borderId="40" xfId="0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49" fontId="1" fillId="36" borderId="29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63" xfId="0" applyBorder="1" applyAlignment="1">
      <alignment wrapText="1"/>
    </xf>
    <xf numFmtId="0" fontId="1" fillId="36" borderId="29" xfId="0" applyFont="1" applyFill="1" applyBorder="1" applyAlignment="1">
      <alignment horizontal="left"/>
    </xf>
    <xf numFmtId="0" fontId="0" fillId="36" borderId="14" xfId="0" applyFill="1" applyBorder="1" applyAlignment="1">
      <alignment horizontal="left"/>
    </xf>
    <xf numFmtId="0" fontId="0" fillId="36" borderId="75" xfId="0" applyFill="1" applyBorder="1" applyAlignment="1">
      <alignment horizontal="left"/>
    </xf>
    <xf numFmtId="49" fontId="8" fillId="33" borderId="32" xfId="0" applyNumberFormat="1" applyFont="1" applyFill="1" applyBorder="1" applyAlignment="1">
      <alignment horizontal="center" vertical="center" wrapText="1"/>
    </xf>
    <xf numFmtId="49" fontId="8" fillId="33" borderId="69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29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8" fillId="33" borderId="39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69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5" borderId="45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49" fontId="8" fillId="33" borderId="55" xfId="0" applyNumberFormat="1" applyFont="1" applyFill="1" applyBorder="1" applyAlignment="1">
      <alignment horizontal="center" vertical="center" wrapText="1"/>
    </xf>
    <xf numFmtId="49" fontId="8" fillId="33" borderId="63" xfId="0" applyNumberFormat="1" applyFont="1" applyFill="1" applyBorder="1" applyAlignment="1">
      <alignment horizontal="center" vertical="center" wrapText="1"/>
    </xf>
    <xf numFmtId="49" fontId="8" fillId="33" borderId="75" xfId="0" applyNumberFormat="1" applyFont="1" applyFill="1" applyBorder="1" applyAlignment="1">
      <alignment horizontal="center" vertical="center" wrapText="1"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8" fillId="33" borderId="32" xfId="0" applyNumberFormat="1" applyFont="1" applyFill="1" applyBorder="1" applyAlignment="1">
      <alignment horizontal="center" vertical="center" textRotation="90" wrapText="1"/>
    </xf>
    <xf numFmtId="0" fontId="10" fillId="0" borderId="69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8" fillId="39" borderId="32" xfId="0" applyFont="1" applyFill="1" applyBorder="1" applyAlignment="1">
      <alignment horizontal="center" vertical="center" wrapText="1"/>
    </xf>
    <xf numFmtId="0" fontId="10" fillId="39" borderId="69" xfId="0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center" vertical="center" wrapText="1"/>
    </xf>
    <xf numFmtId="0" fontId="1" fillId="35" borderId="45" xfId="0" applyFont="1" applyFill="1" applyBorder="1" applyAlignment="1">
      <alignment vertical="center" wrapText="1"/>
    </xf>
    <xf numFmtId="0" fontId="1" fillId="35" borderId="39" xfId="0" applyFont="1" applyFill="1" applyBorder="1" applyAlignment="1">
      <alignment vertical="center" wrapText="1"/>
    </xf>
    <xf numFmtId="0" fontId="1" fillId="35" borderId="15" xfId="0" applyFont="1" applyFill="1" applyBorder="1" applyAlignment="1">
      <alignment vertical="center" wrapText="1"/>
    </xf>
    <xf numFmtId="49" fontId="1" fillId="36" borderId="29" xfId="0" applyNumberFormat="1" applyFont="1" applyFill="1" applyBorder="1" applyAlignment="1">
      <alignment horizontal="left" wrapText="1"/>
    </xf>
    <xf numFmtId="49" fontId="1" fillId="36" borderId="14" xfId="0" applyNumberFormat="1" applyFont="1" applyFill="1" applyBorder="1" applyAlignment="1">
      <alignment horizontal="left" wrapText="1"/>
    </xf>
    <xf numFmtId="49" fontId="1" fillId="36" borderId="39" xfId="0" applyNumberFormat="1" applyFont="1" applyFill="1" applyBorder="1" applyAlignment="1">
      <alignment horizontal="left" wrapText="1"/>
    </xf>
    <xf numFmtId="49" fontId="1" fillId="36" borderId="13" xfId="0" applyNumberFormat="1" applyFont="1" applyFill="1" applyBorder="1" applyAlignment="1">
      <alignment horizontal="left" wrapText="1"/>
    </xf>
    <xf numFmtId="49" fontId="1" fillId="36" borderId="14" xfId="0" applyNumberFormat="1" applyFont="1" applyFill="1" applyBorder="1" applyAlignment="1">
      <alignment horizontal="left" vertical="center" wrapText="1"/>
    </xf>
    <xf numFmtId="49" fontId="1" fillId="36" borderId="13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7"/>
  <sheetViews>
    <sheetView tabSelected="1" view="pageBreakPreview" zoomScale="90" zoomScaleSheetLayoutView="90" workbookViewId="0" topLeftCell="A1">
      <pane xSplit="8" ySplit="17" topLeftCell="I18" activePane="bottomRight" state="frozen"/>
      <selection pane="topLeft" activeCell="A1" sqref="A1"/>
      <selection pane="topRight" activeCell="I1" sqref="I1"/>
      <selection pane="bottomLeft" activeCell="A18" sqref="A18"/>
      <selection pane="bottomRight" activeCell="A13" sqref="A13"/>
    </sheetView>
  </sheetViews>
  <sheetFormatPr defaultColWidth="9.140625" defaultRowHeight="12.75"/>
  <cols>
    <col min="1" max="1" width="4.7109375" style="0" customWidth="1"/>
    <col min="2" max="2" width="32.421875" style="0" customWidth="1"/>
    <col min="3" max="3" width="7.28125" style="0" customWidth="1"/>
    <col min="4" max="5" width="5.7109375" style="0" customWidth="1"/>
    <col min="6" max="6" width="5.57421875" style="0" customWidth="1"/>
    <col min="7" max="7" width="6.28125" style="0" customWidth="1"/>
    <col min="8" max="8" width="9.8515625" style="0" customWidth="1"/>
    <col min="9" max="12" width="4.28125" style="0" customWidth="1"/>
    <col min="13" max="13" width="4.140625" style="0" customWidth="1"/>
    <col min="14" max="14" width="4.7109375" style="0" customWidth="1"/>
    <col min="15" max="16" width="4.28125" style="0" customWidth="1"/>
    <col min="17" max="17" width="4.421875" style="0" customWidth="1"/>
    <col min="18" max="18" width="5.00390625" style="0" customWidth="1"/>
    <col min="19" max="20" width="4.7109375" style="0" customWidth="1"/>
    <col min="21" max="21" width="4.8515625" style="0" customWidth="1"/>
    <col min="22" max="22" width="4.57421875" style="0" customWidth="1"/>
    <col min="23" max="24" width="4.7109375" style="0" customWidth="1"/>
    <col min="25" max="25" width="4.28125" style="0" customWidth="1"/>
    <col min="26" max="26" width="4.57421875" style="0" customWidth="1"/>
    <col min="27" max="28" width="4.421875" style="0" customWidth="1"/>
    <col min="29" max="29" width="4.28125" style="0" customWidth="1"/>
    <col min="30" max="30" width="3.8515625" style="0" customWidth="1"/>
    <col min="31" max="32" width="4.28125" style="0" customWidth="1"/>
    <col min="33" max="33" width="10.8515625" style="0" customWidth="1"/>
    <col min="34" max="34" width="20.421875" style="0" customWidth="1"/>
  </cols>
  <sheetData>
    <row r="1" spans="1:30" ht="14.25">
      <c r="A1" s="33" t="s">
        <v>34</v>
      </c>
      <c r="B1" s="34"/>
      <c r="C1" s="33"/>
      <c r="D1" s="33"/>
      <c r="E1" s="33"/>
      <c r="F1" s="33"/>
      <c r="G1" s="33"/>
      <c r="H1" s="33" t="s">
        <v>214</v>
      </c>
      <c r="I1" s="33"/>
      <c r="J1" s="33"/>
      <c r="K1" s="61"/>
      <c r="L1" s="33"/>
      <c r="M1" s="33"/>
      <c r="N1" s="33"/>
      <c r="O1" s="3"/>
      <c r="P1" s="3"/>
      <c r="Q1" s="3"/>
      <c r="R1" s="3"/>
      <c r="S1" s="3"/>
      <c r="T1" s="3"/>
      <c r="U1" s="3"/>
      <c r="V1" s="3"/>
      <c r="W1" s="1"/>
      <c r="X1" s="1"/>
      <c r="Y1" s="3"/>
      <c r="Z1" s="3"/>
      <c r="AA1" s="3"/>
      <c r="AB1" s="3"/>
      <c r="AC1" s="3"/>
      <c r="AD1" s="4"/>
    </row>
    <row r="2" spans="1:30" ht="14.25">
      <c r="A2" s="33" t="s">
        <v>35</v>
      </c>
      <c r="B2" s="34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"/>
      <c r="P2" s="3"/>
      <c r="Q2" s="3"/>
      <c r="R2" s="3"/>
      <c r="S2" s="3"/>
      <c r="T2" s="3"/>
      <c r="U2" s="3"/>
      <c r="V2" s="3"/>
      <c r="W2" s="1"/>
      <c r="X2" s="1"/>
      <c r="Y2" s="3"/>
      <c r="Z2" s="3"/>
      <c r="AA2" s="3"/>
      <c r="AB2" s="3"/>
      <c r="AC2" s="3"/>
      <c r="AD2" s="4"/>
    </row>
    <row r="3" spans="1:30" ht="14.25">
      <c r="A3" s="33" t="s">
        <v>46</v>
      </c>
      <c r="B3" s="34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"/>
      <c r="P3" s="3"/>
      <c r="Q3" s="3"/>
      <c r="R3" s="3"/>
      <c r="S3" s="3"/>
      <c r="T3" s="3"/>
      <c r="U3" s="3"/>
      <c r="V3" s="3"/>
      <c r="W3" s="1"/>
      <c r="X3" s="1"/>
      <c r="Y3" s="3"/>
      <c r="Z3" s="3"/>
      <c r="AA3" s="3"/>
      <c r="AB3" s="3"/>
      <c r="AC3" s="3"/>
      <c r="AD3" s="4"/>
    </row>
    <row r="4" spans="1:30" ht="14.25">
      <c r="A4" s="33" t="s">
        <v>67</v>
      </c>
      <c r="B4" s="34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"/>
      <c r="P4" s="3"/>
      <c r="Q4" s="3"/>
      <c r="R4" s="3"/>
      <c r="S4" s="3"/>
      <c r="T4" s="3"/>
      <c r="U4" s="3"/>
      <c r="V4" s="3"/>
      <c r="W4" s="1"/>
      <c r="X4" s="1"/>
      <c r="Y4" s="3"/>
      <c r="Z4" s="3"/>
      <c r="AA4" s="3"/>
      <c r="AB4" s="3"/>
      <c r="AC4" s="3"/>
      <c r="AD4" s="4"/>
    </row>
    <row r="5" spans="1:30" ht="14.25">
      <c r="A5" s="33" t="s">
        <v>68</v>
      </c>
      <c r="B5" s="34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"/>
      <c r="P5" s="3"/>
      <c r="Q5" s="3"/>
      <c r="R5" s="3"/>
      <c r="S5" s="3"/>
      <c r="T5" s="3"/>
      <c r="U5" s="3"/>
      <c r="V5" s="3"/>
      <c r="W5" s="1"/>
      <c r="X5" s="1"/>
      <c r="Y5" s="3"/>
      <c r="Z5" s="3"/>
      <c r="AA5" s="3"/>
      <c r="AB5" s="3"/>
      <c r="AC5" s="3"/>
      <c r="AD5" s="4"/>
    </row>
    <row r="6" spans="1:30" ht="14.25">
      <c r="A6" s="33" t="s">
        <v>137</v>
      </c>
      <c r="B6" s="34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"/>
      <c r="P6" s="3"/>
      <c r="Q6" s="3"/>
      <c r="R6" s="3"/>
      <c r="S6" s="3"/>
      <c r="T6" s="3"/>
      <c r="U6" s="3"/>
      <c r="V6" s="3"/>
      <c r="W6" s="1"/>
      <c r="X6" s="1"/>
      <c r="Y6" s="3"/>
      <c r="Z6" s="3"/>
      <c r="AA6" s="3"/>
      <c r="AB6" s="3"/>
      <c r="AC6" s="3"/>
      <c r="AD6" s="4"/>
    </row>
    <row r="7" spans="1:30" ht="14.25">
      <c r="A7" s="33" t="s">
        <v>49</v>
      </c>
      <c r="B7" s="34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</row>
    <row r="8" spans="1:30" ht="14.25">
      <c r="A8" s="33" t="s">
        <v>138</v>
      </c>
      <c r="B8" s="34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4"/>
    </row>
    <row r="9" spans="1:30" ht="14.25">
      <c r="A9" s="33" t="s">
        <v>139</v>
      </c>
      <c r="B9" s="34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"/>
      <c r="P9" s="3"/>
      <c r="W9" s="3"/>
      <c r="X9" s="3"/>
      <c r="Y9" s="3"/>
      <c r="Z9" s="3"/>
      <c r="AA9" s="3"/>
      <c r="AB9" s="3"/>
      <c r="AC9" s="3"/>
      <c r="AD9" s="4"/>
    </row>
    <row r="10" spans="1:30" ht="14.25">
      <c r="A10" s="33" t="s">
        <v>213</v>
      </c>
      <c r="B10" s="34"/>
      <c r="C10" s="33"/>
      <c r="D10" s="33"/>
      <c r="E10" s="33"/>
      <c r="F10" s="33"/>
      <c r="G10" s="33"/>
      <c r="H10" s="35"/>
      <c r="I10" s="35"/>
      <c r="J10" s="35"/>
      <c r="K10" s="35"/>
      <c r="L10" s="35"/>
      <c r="M10" s="35"/>
      <c r="N10" s="35"/>
      <c r="O10" s="3"/>
      <c r="P10" s="3"/>
      <c r="W10" s="3"/>
      <c r="X10" s="3"/>
      <c r="Y10" s="3"/>
      <c r="Z10" s="3"/>
      <c r="AA10" s="3"/>
      <c r="AB10" s="3"/>
      <c r="AC10" s="3"/>
      <c r="AD10" s="4"/>
    </row>
    <row r="11" spans="1:30" ht="14.25">
      <c r="A11" s="33" t="s">
        <v>212</v>
      </c>
      <c r="B11" s="34"/>
      <c r="C11" s="33"/>
      <c r="D11" s="33"/>
      <c r="E11" s="33"/>
      <c r="F11" s="33"/>
      <c r="G11" s="33"/>
      <c r="H11" s="35"/>
      <c r="I11" s="35"/>
      <c r="J11" s="35"/>
      <c r="K11" s="35"/>
      <c r="L11" s="35"/>
      <c r="M11" s="35"/>
      <c r="N11" s="35"/>
      <c r="O11" s="3"/>
      <c r="P11" s="3"/>
      <c r="W11" s="3"/>
      <c r="X11" s="3"/>
      <c r="Y11" s="3"/>
      <c r="Z11" s="3"/>
      <c r="AA11" s="3"/>
      <c r="AB11" s="3"/>
      <c r="AC11" s="3"/>
      <c r="AD11" s="4"/>
    </row>
    <row r="12" spans="1:30" ht="14.25">
      <c r="A12" s="33"/>
      <c r="B12" s="34"/>
      <c r="C12" s="33"/>
      <c r="D12" s="33"/>
      <c r="E12" s="33"/>
      <c r="F12" s="33"/>
      <c r="G12" s="33"/>
      <c r="H12" s="35"/>
      <c r="I12" s="35"/>
      <c r="J12" s="35"/>
      <c r="K12" s="35"/>
      <c r="L12" s="35"/>
      <c r="M12" s="35"/>
      <c r="N12" s="35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4"/>
    </row>
    <row r="13" spans="1:30" ht="15" thickBo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"/>
      <c r="P13" s="3"/>
      <c r="Q13" s="3"/>
      <c r="R13" s="3"/>
      <c r="S13" s="3"/>
      <c r="T13" s="3"/>
      <c r="W13" s="2"/>
      <c r="X13" s="2"/>
      <c r="Y13" s="2"/>
      <c r="Z13" s="2"/>
      <c r="AA13" s="2"/>
      <c r="AB13" s="2"/>
      <c r="AC13" s="3"/>
      <c r="AD13" s="3"/>
    </row>
    <row r="14" spans="1:34" ht="13.5" thickBot="1">
      <c r="A14" s="226" t="s">
        <v>0</v>
      </c>
      <c r="B14" s="226" t="s">
        <v>1</v>
      </c>
      <c r="C14" s="248" t="s">
        <v>53</v>
      </c>
      <c r="D14" s="249"/>
      <c r="E14" s="249"/>
      <c r="F14" s="250"/>
      <c r="G14" s="253" t="s">
        <v>37</v>
      </c>
      <c r="H14" s="256" t="s">
        <v>39</v>
      </c>
      <c r="I14" s="234" t="s">
        <v>2</v>
      </c>
      <c r="J14" s="230"/>
      <c r="K14" s="230"/>
      <c r="L14" s="230"/>
      <c r="M14" s="230"/>
      <c r="N14" s="230"/>
      <c r="O14" s="230"/>
      <c r="P14" s="231"/>
      <c r="Q14" s="229" t="s">
        <v>3</v>
      </c>
      <c r="R14" s="230"/>
      <c r="S14" s="230"/>
      <c r="T14" s="230"/>
      <c r="U14" s="230"/>
      <c r="V14" s="230"/>
      <c r="W14" s="230"/>
      <c r="X14" s="231"/>
      <c r="Y14" s="229" t="s">
        <v>4</v>
      </c>
      <c r="Z14" s="230"/>
      <c r="AA14" s="230"/>
      <c r="AB14" s="230"/>
      <c r="AC14" s="230"/>
      <c r="AD14" s="230"/>
      <c r="AE14" s="230"/>
      <c r="AF14" s="231"/>
      <c r="AG14" s="235" t="s">
        <v>36</v>
      </c>
      <c r="AH14" s="241"/>
    </row>
    <row r="15" spans="1:34" ht="13.5" thickBot="1">
      <c r="A15" s="227"/>
      <c r="B15" s="227"/>
      <c r="C15" s="251"/>
      <c r="D15" s="233"/>
      <c r="E15" s="233"/>
      <c r="F15" s="252"/>
      <c r="G15" s="254"/>
      <c r="H15" s="257"/>
      <c r="I15" s="234" t="s">
        <v>5</v>
      </c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1"/>
      <c r="AG15" s="236"/>
      <c r="AH15" s="241"/>
    </row>
    <row r="16" spans="1:34" ht="13.5" thickBot="1">
      <c r="A16" s="227"/>
      <c r="B16" s="227"/>
      <c r="C16" s="226" t="s">
        <v>6</v>
      </c>
      <c r="D16" s="52"/>
      <c r="E16" s="226" t="s">
        <v>7</v>
      </c>
      <c r="F16" s="232" t="s">
        <v>48</v>
      </c>
      <c r="G16" s="254"/>
      <c r="H16" s="257"/>
      <c r="I16" s="234" t="s">
        <v>8</v>
      </c>
      <c r="J16" s="230"/>
      <c r="K16" s="230"/>
      <c r="L16" s="231"/>
      <c r="M16" s="229" t="s">
        <v>9</v>
      </c>
      <c r="N16" s="230"/>
      <c r="O16" s="230"/>
      <c r="P16" s="231"/>
      <c r="Q16" s="229" t="s">
        <v>10</v>
      </c>
      <c r="R16" s="230"/>
      <c r="S16" s="230"/>
      <c r="T16" s="230"/>
      <c r="U16" s="229" t="s">
        <v>11</v>
      </c>
      <c r="V16" s="230"/>
      <c r="W16" s="230"/>
      <c r="X16" s="231"/>
      <c r="Y16" s="229" t="s">
        <v>12</v>
      </c>
      <c r="Z16" s="230"/>
      <c r="AA16" s="230"/>
      <c r="AB16" s="231"/>
      <c r="AC16" s="229" t="s">
        <v>13</v>
      </c>
      <c r="AD16" s="230"/>
      <c r="AE16" s="230"/>
      <c r="AF16" s="231"/>
      <c r="AG16" s="236"/>
      <c r="AH16" s="241"/>
    </row>
    <row r="17" spans="1:34" ht="34.5" customHeight="1" thickBot="1">
      <c r="A17" s="228"/>
      <c r="B17" s="228"/>
      <c r="C17" s="228"/>
      <c r="D17" s="42" t="s">
        <v>38</v>
      </c>
      <c r="E17" s="228"/>
      <c r="F17" s="233"/>
      <c r="G17" s="255"/>
      <c r="H17" s="258"/>
      <c r="I17" s="12" t="s">
        <v>37</v>
      </c>
      <c r="J17" s="8" t="s">
        <v>38</v>
      </c>
      <c r="K17" s="9" t="s">
        <v>7</v>
      </c>
      <c r="L17" s="9" t="s">
        <v>48</v>
      </c>
      <c r="M17" s="6" t="s">
        <v>37</v>
      </c>
      <c r="N17" s="10" t="s">
        <v>38</v>
      </c>
      <c r="O17" s="8" t="s">
        <v>7</v>
      </c>
      <c r="P17" s="10" t="s">
        <v>48</v>
      </c>
      <c r="Q17" s="6" t="s">
        <v>37</v>
      </c>
      <c r="R17" s="10" t="s">
        <v>38</v>
      </c>
      <c r="S17" s="8" t="s">
        <v>7</v>
      </c>
      <c r="T17" s="10" t="s">
        <v>48</v>
      </c>
      <c r="U17" s="6" t="s">
        <v>37</v>
      </c>
      <c r="V17" s="8" t="s">
        <v>38</v>
      </c>
      <c r="W17" s="9" t="s">
        <v>7</v>
      </c>
      <c r="X17" s="9" t="s">
        <v>48</v>
      </c>
      <c r="Y17" s="6" t="s">
        <v>37</v>
      </c>
      <c r="Z17" s="10" t="s">
        <v>38</v>
      </c>
      <c r="AA17" s="8" t="s">
        <v>7</v>
      </c>
      <c r="AB17" s="10" t="s">
        <v>48</v>
      </c>
      <c r="AC17" s="7" t="s">
        <v>37</v>
      </c>
      <c r="AD17" s="8" t="s">
        <v>38</v>
      </c>
      <c r="AE17" s="11" t="s">
        <v>7</v>
      </c>
      <c r="AF17" s="11" t="s">
        <v>48</v>
      </c>
      <c r="AG17" s="237"/>
      <c r="AH17" s="241"/>
    </row>
    <row r="18" spans="1:33" ht="13.5" thickBot="1">
      <c r="A18" s="219" t="s">
        <v>50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1"/>
    </row>
    <row r="19" spans="1:33" ht="12.75">
      <c r="A19" s="178" t="s">
        <v>14</v>
      </c>
      <c r="B19" s="44" t="s">
        <v>54</v>
      </c>
      <c r="C19" s="20">
        <f aca="true" t="shared" si="0" ref="C19:C27">SUM(D19:F19)</f>
        <v>45</v>
      </c>
      <c r="D19" s="39">
        <v>30</v>
      </c>
      <c r="E19" s="22">
        <v>15</v>
      </c>
      <c r="F19" s="22"/>
      <c r="G19" s="22">
        <v>6</v>
      </c>
      <c r="H19" s="45" t="s">
        <v>43</v>
      </c>
      <c r="I19" s="20">
        <v>6</v>
      </c>
      <c r="J19" s="22">
        <v>30</v>
      </c>
      <c r="K19" s="22">
        <v>15</v>
      </c>
      <c r="L19" s="21"/>
      <c r="M19" s="20"/>
      <c r="N19" s="22"/>
      <c r="O19" s="22"/>
      <c r="P19" s="21"/>
      <c r="Q19" s="20"/>
      <c r="R19" s="22"/>
      <c r="S19" s="22"/>
      <c r="T19" s="21"/>
      <c r="U19" s="20"/>
      <c r="V19" s="22"/>
      <c r="W19" s="22"/>
      <c r="X19" s="21"/>
      <c r="Y19" s="20"/>
      <c r="Z19" s="22"/>
      <c r="AA19" s="22"/>
      <c r="AB19" s="21"/>
      <c r="AC19" s="20"/>
      <c r="AD19" s="22"/>
      <c r="AE19" s="22"/>
      <c r="AF19" s="21"/>
      <c r="AG19" s="166" t="s">
        <v>121</v>
      </c>
    </row>
    <row r="20" spans="1:33" ht="12.75">
      <c r="A20" s="179" t="s">
        <v>15</v>
      </c>
      <c r="B20" s="46" t="s">
        <v>55</v>
      </c>
      <c r="C20" s="16">
        <f t="shared" si="0"/>
        <v>15</v>
      </c>
      <c r="D20" s="15">
        <v>15</v>
      </c>
      <c r="E20" s="13"/>
      <c r="F20" s="13"/>
      <c r="G20" s="13">
        <v>1</v>
      </c>
      <c r="H20" s="47" t="s">
        <v>40</v>
      </c>
      <c r="I20" s="16"/>
      <c r="J20" s="13"/>
      <c r="K20" s="13"/>
      <c r="L20" s="17"/>
      <c r="M20" s="16"/>
      <c r="N20" s="13"/>
      <c r="O20" s="13"/>
      <c r="P20" s="17"/>
      <c r="Q20" s="16"/>
      <c r="R20" s="13"/>
      <c r="S20" s="13"/>
      <c r="T20" s="17"/>
      <c r="U20" s="16"/>
      <c r="V20" s="13"/>
      <c r="W20" s="13"/>
      <c r="X20" s="17"/>
      <c r="Y20" s="16"/>
      <c r="Z20" s="13"/>
      <c r="AA20" s="13"/>
      <c r="AB20" s="17"/>
      <c r="AC20" s="16">
        <v>1</v>
      </c>
      <c r="AD20" s="13">
        <v>15</v>
      </c>
      <c r="AE20" s="13"/>
      <c r="AF20" s="17"/>
      <c r="AG20" s="64" t="s">
        <v>121</v>
      </c>
    </row>
    <row r="21" spans="1:34" ht="12.75">
      <c r="A21" s="179" t="s">
        <v>16</v>
      </c>
      <c r="B21" s="46" t="s">
        <v>56</v>
      </c>
      <c r="C21" s="16">
        <f t="shared" si="0"/>
        <v>60</v>
      </c>
      <c r="D21" s="15">
        <v>30</v>
      </c>
      <c r="E21" s="13">
        <v>30</v>
      </c>
      <c r="F21" s="13"/>
      <c r="G21" s="13">
        <v>5</v>
      </c>
      <c r="H21" s="47" t="s">
        <v>41</v>
      </c>
      <c r="I21" s="16">
        <v>5</v>
      </c>
      <c r="J21" s="13">
        <v>30</v>
      </c>
      <c r="K21" s="13">
        <v>30</v>
      </c>
      <c r="L21" s="17"/>
      <c r="M21" s="16"/>
      <c r="N21" s="13"/>
      <c r="O21" s="13"/>
      <c r="P21" s="17"/>
      <c r="Q21" s="16"/>
      <c r="R21" s="13"/>
      <c r="S21" s="13"/>
      <c r="T21" s="17"/>
      <c r="U21" s="16"/>
      <c r="V21" s="13"/>
      <c r="W21" s="13"/>
      <c r="X21" s="17"/>
      <c r="Y21" s="16"/>
      <c r="Z21" s="13"/>
      <c r="AA21" s="13"/>
      <c r="AB21" s="17"/>
      <c r="AC21" s="16"/>
      <c r="AD21" s="13"/>
      <c r="AE21" s="13"/>
      <c r="AF21" s="17"/>
      <c r="AG21" s="64" t="s">
        <v>126</v>
      </c>
      <c r="AH21" s="18"/>
    </row>
    <row r="22" spans="1:34" ht="12.75">
      <c r="A22" s="27" t="s">
        <v>17</v>
      </c>
      <c r="B22" s="46" t="s">
        <v>57</v>
      </c>
      <c r="C22" s="16">
        <f t="shared" si="0"/>
        <v>30</v>
      </c>
      <c r="D22" s="15">
        <v>15</v>
      </c>
      <c r="E22" s="13">
        <v>15</v>
      </c>
      <c r="F22" s="13"/>
      <c r="G22" s="13">
        <v>3</v>
      </c>
      <c r="H22" s="65" t="s">
        <v>41</v>
      </c>
      <c r="I22" s="15"/>
      <c r="J22" s="13"/>
      <c r="K22" s="13"/>
      <c r="L22" s="17"/>
      <c r="M22" s="16"/>
      <c r="N22" s="13"/>
      <c r="O22" s="13"/>
      <c r="P22" s="17"/>
      <c r="Q22" s="16"/>
      <c r="R22" s="13"/>
      <c r="S22" s="13"/>
      <c r="T22" s="17"/>
      <c r="U22" s="16"/>
      <c r="V22" s="13"/>
      <c r="W22" s="13"/>
      <c r="X22" s="17"/>
      <c r="Y22" s="16">
        <v>3</v>
      </c>
      <c r="Z22" s="13">
        <v>15</v>
      </c>
      <c r="AA22" s="13">
        <v>15</v>
      </c>
      <c r="AB22" s="17"/>
      <c r="AC22" s="16"/>
      <c r="AD22" s="13"/>
      <c r="AE22" s="13"/>
      <c r="AF22" s="17"/>
      <c r="AG22" s="64" t="s">
        <v>128</v>
      </c>
      <c r="AH22" s="18"/>
    </row>
    <row r="23" spans="1:33" ht="12.75">
      <c r="A23" s="26" t="s">
        <v>18</v>
      </c>
      <c r="B23" s="44" t="s">
        <v>62</v>
      </c>
      <c r="C23" s="20">
        <f t="shared" si="0"/>
        <v>30</v>
      </c>
      <c r="D23" s="39">
        <v>15</v>
      </c>
      <c r="E23" s="22">
        <v>15</v>
      </c>
      <c r="F23" s="22"/>
      <c r="G23" s="22">
        <v>5</v>
      </c>
      <c r="H23" s="45" t="s">
        <v>43</v>
      </c>
      <c r="I23" s="20">
        <v>5</v>
      </c>
      <c r="J23" s="22">
        <v>15</v>
      </c>
      <c r="K23" s="22">
        <v>15</v>
      </c>
      <c r="L23" s="21"/>
      <c r="M23" s="20"/>
      <c r="N23" s="22"/>
      <c r="O23" s="22"/>
      <c r="P23" s="21"/>
      <c r="Q23" s="20"/>
      <c r="R23" s="22"/>
      <c r="S23" s="22"/>
      <c r="T23" s="21"/>
      <c r="U23" s="20"/>
      <c r="V23" s="22"/>
      <c r="W23" s="22"/>
      <c r="X23" s="21"/>
      <c r="Y23" s="20"/>
      <c r="Z23" s="22"/>
      <c r="AA23" s="22"/>
      <c r="AB23" s="21"/>
      <c r="AC23" s="20"/>
      <c r="AD23" s="22"/>
      <c r="AE23" s="22"/>
      <c r="AF23" s="21"/>
      <c r="AG23" s="144" t="s">
        <v>122</v>
      </c>
    </row>
    <row r="24" spans="1:33" ht="12.75">
      <c r="A24" s="27" t="s">
        <v>58</v>
      </c>
      <c r="B24" s="48" t="s">
        <v>63</v>
      </c>
      <c r="C24" s="23">
        <f t="shared" si="0"/>
        <v>30</v>
      </c>
      <c r="D24" s="25">
        <v>15</v>
      </c>
      <c r="E24" s="24">
        <v>15</v>
      </c>
      <c r="F24" s="24"/>
      <c r="G24" s="24">
        <v>3</v>
      </c>
      <c r="H24" s="49" t="s">
        <v>41</v>
      </c>
      <c r="I24" s="16"/>
      <c r="J24" s="13"/>
      <c r="K24" s="13"/>
      <c r="L24" s="17"/>
      <c r="M24" s="16">
        <v>3</v>
      </c>
      <c r="N24" s="13">
        <v>15</v>
      </c>
      <c r="O24" s="13">
        <v>15</v>
      </c>
      <c r="P24" s="17"/>
      <c r="Q24" s="16"/>
      <c r="R24" s="13"/>
      <c r="S24" s="13"/>
      <c r="T24" s="17"/>
      <c r="U24" s="16"/>
      <c r="V24" s="13"/>
      <c r="W24" s="13"/>
      <c r="X24" s="17"/>
      <c r="Y24" s="16"/>
      <c r="Z24" s="13"/>
      <c r="AA24" s="13"/>
      <c r="AB24" s="17"/>
      <c r="AC24" s="16"/>
      <c r="AD24" s="13"/>
      <c r="AE24" s="13"/>
      <c r="AF24" s="17"/>
      <c r="AG24" s="64" t="s">
        <v>122</v>
      </c>
    </row>
    <row r="25" spans="1:33" ht="25.5">
      <c r="A25" s="26" t="s">
        <v>59</v>
      </c>
      <c r="B25" s="48" t="s">
        <v>64</v>
      </c>
      <c r="C25" s="23">
        <f t="shared" si="0"/>
        <v>30</v>
      </c>
      <c r="D25" s="25">
        <v>15</v>
      </c>
      <c r="E25" s="24">
        <v>15</v>
      </c>
      <c r="F25" s="24"/>
      <c r="G25" s="24">
        <v>5</v>
      </c>
      <c r="H25" s="49" t="s">
        <v>43</v>
      </c>
      <c r="I25" s="16"/>
      <c r="J25" s="13"/>
      <c r="K25" s="13"/>
      <c r="L25" s="17"/>
      <c r="M25" s="16"/>
      <c r="N25" s="13"/>
      <c r="O25" s="13"/>
      <c r="P25" s="17"/>
      <c r="Q25" s="16"/>
      <c r="R25" s="13"/>
      <c r="S25" s="13"/>
      <c r="T25" s="17"/>
      <c r="U25" s="16"/>
      <c r="V25" s="13"/>
      <c r="W25" s="13"/>
      <c r="X25" s="17"/>
      <c r="Y25" s="16">
        <v>5</v>
      </c>
      <c r="Z25" s="13">
        <v>15</v>
      </c>
      <c r="AA25" s="13">
        <v>15</v>
      </c>
      <c r="AB25" s="17"/>
      <c r="AC25" s="16"/>
      <c r="AD25" s="13"/>
      <c r="AE25" s="13"/>
      <c r="AF25" s="17"/>
      <c r="AG25" s="64" t="s">
        <v>129</v>
      </c>
    </row>
    <row r="26" spans="1:33" ht="12.75">
      <c r="A26" s="27" t="s">
        <v>60</v>
      </c>
      <c r="B26" s="48" t="s">
        <v>65</v>
      </c>
      <c r="C26" s="23">
        <f t="shared" si="0"/>
        <v>60</v>
      </c>
      <c r="D26" s="25">
        <v>30</v>
      </c>
      <c r="E26" s="24">
        <v>30</v>
      </c>
      <c r="F26" s="24"/>
      <c r="G26" s="24">
        <v>7</v>
      </c>
      <c r="H26" s="49" t="s">
        <v>43</v>
      </c>
      <c r="I26" s="16">
        <v>7</v>
      </c>
      <c r="J26" s="13">
        <v>30</v>
      </c>
      <c r="K26" s="13">
        <v>30</v>
      </c>
      <c r="L26" s="17"/>
      <c r="M26" s="16"/>
      <c r="N26" s="13"/>
      <c r="O26" s="13"/>
      <c r="P26" s="17"/>
      <c r="Q26" s="16"/>
      <c r="R26" s="13"/>
      <c r="S26" s="13"/>
      <c r="T26" s="17"/>
      <c r="U26" s="16"/>
      <c r="V26" s="13"/>
      <c r="W26" s="13"/>
      <c r="X26" s="17"/>
      <c r="Y26" s="16"/>
      <c r="Z26" s="13"/>
      <c r="AA26" s="13"/>
      <c r="AB26" s="17"/>
      <c r="AC26" s="16"/>
      <c r="AD26" s="13"/>
      <c r="AE26" s="13"/>
      <c r="AF26" s="17"/>
      <c r="AG26" s="64" t="s">
        <v>123</v>
      </c>
    </row>
    <row r="27" spans="1:33" ht="13.5" thickBot="1">
      <c r="A27" s="27" t="s">
        <v>61</v>
      </c>
      <c r="B27" s="48" t="s">
        <v>66</v>
      </c>
      <c r="C27" s="23">
        <f t="shared" si="0"/>
        <v>30</v>
      </c>
      <c r="D27" s="25">
        <v>15</v>
      </c>
      <c r="E27" s="24">
        <v>15</v>
      </c>
      <c r="F27" s="24"/>
      <c r="G27" s="24">
        <v>3</v>
      </c>
      <c r="H27" s="49" t="s">
        <v>41</v>
      </c>
      <c r="I27" s="16"/>
      <c r="J27" s="13"/>
      <c r="K27" s="13"/>
      <c r="L27" s="17"/>
      <c r="M27" s="16"/>
      <c r="N27" s="13"/>
      <c r="O27" s="13"/>
      <c r="P27" s="17"/>
      <c r="Q27" s="16"/>
      <c r="R27" s="13"/>
      <c r="S27" s="13"/>
      <c r="T27" s="17"/>
      <c r="U27" s="16">
        <v>3</v>
      </c>
      <c r="V27" s="13">
        <v>15</v>
      </c>
      <c r="W27" s="13">
        <v>15</v>
      </c>
      <c r="X27" s="17"/>
      <c r="Y27" s="16"/>
      <c r="Z27" s="13"/>
      <c r="AA27" s="13"/>
      <c r="AB27" s="17"/>
      <c r="AC27" s="16"/>
      <c r="AD27" s="13"/>
      <c r="AE27" s="13"/>
      <c r="AF27" s="17"/>
      <c r="AG27" s="64" t="s">
        <v>123</v>
      </c>
    </row>
    <row r="28" spans="1:33" ht="13.5" thickBot="1">
      <c r="A28" s="28"/>
      <c r="B28" s="29" t="s">
        <v>19</v>
      </c>
      <c r="C28" s="30">
        <f>SUM(C19:C27)</f>
        <v>330</v>
      </c>
      <c r="D28" s="30">
        <f>SUM(D19:D27)</f>
        <v>180</v>
      </c>
      <c r="E28" s="30">
        <f>SUM(E19:E27)</f>
        <v>150</v>
      </c>
      <c r="F28" s="30">
        <f>SUM(F19:F27)</f>
        <v>0</v>
      </c>
      <c r="G28" s="31">
        <f>SUM(G19:G27)</f>
        <v>38</v>
      </c>
      <c r="H28" s="31">
        <v>4</v>
      </c>
      <c r="I28" s="31">
        <f aca="true" t="shared" si="1" ref="I28:AF28">SUM(I19:I27)</f>
        <v>23</v>
      </c>
      <c r="J28" s="31">
        <f t="shared" si="1"/>
        <v>105</v>
      </c>
      <c r="K28" s="31">
        <f t="shared" si="1"/>
        <v>90</v>
      </c>
      <c r="L28" s="31">
        <f t="shared" si="1"/>
        <v>0</v>
      </c>
      <c r="M28" s="31">
        <f t="shared" si="1"/>
        <v>3</v>
      </c>
      <c r="N28" s="31">
        <f t="shared" si="1"/>
        <v>15</v>
      </c>
      <c r="O28" s="31">
        <f t="shared" si="1"/>
        <v>15</v>
      </c>
      <c r="P28" s="31">
        <f t="shared" si="1"/>
        <v>0</v>
      </c>
      <c r="Q28" s="31">
        <f t="shared" si="1"/>
        <v>0</v>
      </c>
      <c r="R28" s="31">
        <f t="shared" si="1"/>
        <v>0</v>
      </c>
      <c r="S28" s="31">
        <f t="shared" si="1"/>
        <v>0</v>
      </c>
      <c r="T28" s="31">
        <f t="shared" si="1"/>
        <v>0</v>
      </c>
      <c r="U28" s="31">
        <f t="shared" si="1"/>
        <v>3</v>
      </c>
      <c r="V28" s="31">
        <f t="shared" si="1"/>
        <v>15</v>
      </c>
      <c r="W28" s="31">
        <f t="shared" si="1"/>
        <v>15</v>
      </c>
      <c r="X28" s="31">
        <f t="shared" si="1"/>
        <v>0</v>
      </c>
      <c r="Y28" s="31">
        <f t="shared" si="1"/>
        <v>8</v>
      </c>
      <c r="Z28" s="31">
        <f t="shared" si="1"/>
        <v>30</v>
      </c>
      <c r="AA28" s="31">
        <f t="shared" si="1"/>
        <v>30</v>
      </c>
      <c r="AB28" s="31">
        <f t="shared" si="1"/>
        <v>0</v>
      </c>
      <c r="AC28" s="31">
        <f t="shared" si="1"/>
        <v>1</v>
      </c>
      <c r="AD28" s="31">
        <f t="shared" si="1"/>
        <v>15</v>
      </c>
      <c r="AE28" s="31">
        <f t="shared" si="1"/>
        <v>0</v>
      </c>
      <c r="AF28" s="31">
        <f t="shared" si="1"/>
        <v>0</v>
      </c>
      <c r="AG28" s="25"/>
    </row>
    <row r="29" spans="1:33" ht="13.5" thickBot="1">
      <c r="A29" s="219" t="s">
        <v>51</v>
      </c>
      <c r="B29" s="220"/>
      <c r="C29" s="222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1"/>
    </row>
    <row r="30" spans="1:33" ht="12.75">
      <c r="A30" s="50" t="s">
        <v>20</v>
      </c>
      <c r="B30" s="44" t="s">
        <v>69</v>
      </c>
      <c r="C30" s="13">
        <f>SUM(D30:F30)</f>
        <v>60</v>
      </c>
      <c r="D30" s="39">
        <v>30</v>
      </c>
      <c r="E30" s="22">
        <v>30</v>
      </c>
      <c r="F30" s="22"/>
      <c r="G30" s="22">
        <v>7</v>
      </c>
      <c r="H30" s="45" t="s">
        <v>43</v>
      </c>
      <c r="I30" s="20"/>
      <c r="J30" s="22"/>
      <c r="K30" s="22"/>
      <c r="L30" s="21"/>
      <c r="M30" s="20"/>
      <c r="N30" s="22"/>
      <c r="O30" s="22"/>
      <c r="P30" s="21"/>
      <c r="Q30" s="20">
        <v>7</v>
      </c>
      <c r="R30" s="22">
        <v>30</v>
      </c>
      <c r="S30" s="22">
        <v>30</v>
      </c>
      <c r="T30" s="21"/>
      <c r="U30" s="20"/>
      <c r="V30" s="22"/>
      <c r="W30" s="22"/>
      <c r="X30" s="21"/>
      <c r="Y30" s="20"/>
      <c r="Z30" s="22"/>
      <c r="AA30" s="22"/>
      <c r="AB30" s="21"/>
      <c r="AC30" s="20"/>
      <c r="AD30" s="22"/>
      <c r="AE30" s="22"/>
      <c r="AF30" s="21"/>
      <c r="AG30" s="64" t="s">
        <v>123</v>
      </c>
    </row>
    <row r="31" spans="1:33" ht="12.75">
      <c r="A31" s="51" t="s">
        <v>21</v>
      </c>
      <c r="B31" s="46" t="s">
        <v>70</v>
      </c>
      <c r="C31" s="13">
        <f>SUM(D31:F31)</f>
        <v>60</v>
      </c>
      <c r="D31" s="15">
        <v>30</v>
      </c>
      <c r="E31" s="13">
        <v>30</v>
      </c>
      <c r="F31" s="13"/>
      <c r="G31" s="13">
        <v>7</v>
      </c>
      <c r="H31" s="47" t="s">
        <v>43</v>
      </c>
      <c r="I31" s="16"/>
      <c r="J31" s="13"/>
      <c r="K31" s="13"/>
      <c r="L31" s="17"/>
      <c r="M31" s="16">
        <v>7</v>
      </c>
      <c r="N31" s="13">
        <v>30</v>
      </c>
      <c r="O31" s="13">
        <v>30</v>
      </c>
      <c r="P31" s="17"/>
      <c r="Q31" s="16"/>
      <c r="R31" s="13"/>
      <c r="S31" s="13"/>
      <c r="T31" s="17"/>
      <c r="U31" s="16"/>
      <c r="V31" s="13"/>
      <c r="W31" s="13"/>
      <c r="X31" s="17"/>
      <c r="Y31" s="16"/>
      <c r="Z31" s="13"/>
      <c r="AA31" s="13"/>
      <c r="AB31" s="17"/>
      <c r="AC31" s="16"/>
      <c r="AD31" s="13"/>
      <c r="AE31" s="13"/>
      <c r="AF31" s="17"/>
      <c r="AG31" s="64" t="s">
        <v>123</v>
      </c>
    </row>
    <row r="32" spans="1:34" ht="12.75">
      <c r="A32" s="51" t="s">
        <v>22</v>
      </c>
      <c r="B32" s="46" t="s">
        <v>71</v>
      </c>
      <c r="C32" s="13">
        <f>SUM(D32:F32)</f>
        <v>60</v>
      </c>
      <c r="D32" s="15">
        <v>30</v>
      </c>
      <c r="E32" s="13">
        <v>30</v>
      </c>
      <c r="F32" s="13"/>
      <c r="G32" s="13">
        <v>7</v>
      </c>
      <c r="H32" s="47" t="s">
        <v>43</v>
      </c>
      <c r="I32" s="16"/>
      <c r="J32" s="13"/>
      <c r="K32" s="13"/>
      <c r="L32" s="17"/>
      <c r="M32" s="16">
        <v>7</v>
      </c>
      <c r="N32" s="13">
        <v>30</v>
      </c>
      <c r="O32" s="13">
        <v>30</v>
      </c>
      <c r="P32" s="17"/>
      <c r="Q32" s="16"/>
      <c r="R32" s="13"/>
      <c r="S32" s="13"/>
      <c r="T32" s="17"/>
      <c r="U32" s="16"/>
      <c r="V32" s="13"/>
      <c r="W32" s="13"/>
      <c r="X32" s="17"/>
      <c r="Y32" s="16"/>
      <c r="Z32" s="13"/>
      <c r="AA32" s="13"/>
      <c r="AB32" s="17"/>
      <c r="AC32" s="16"/>
      <c r="AD32" s="13"/>
      <c r="AE32" s="13"/>
      <c r="AF32" s="17"/>
      <c r="AG32" s="64" t="s">
        <v>123</v>
      </c>
      <c r="AH32" s="18"/>
    </row>
    <row r="33" spans="1:33" ht="13.5" thickBot="1">
      <c r="A33" s="50" t="s">
        <v>23</v>
      </c>
      <c r="B33" s="46" t="s">
        <v>72</v>
      </c>
      <c r="C33" s="99">
        <f>SUM(D33:F33)</f>
        <v>45</v>
      </c>
      <c r="D33" s="15">
        <v>15</v>
      </c>
      <c r="E33" s="13">
        <v>30</v>
      </c>
      <c r="F33" s="13"/>
      <c r="G33" s="13">
        <v>7</v>
      </c>
      <c r="H33" s="47" t="s">
        <v>73</v>
      </c>
      <c r="I33" s="16"/>
      <c r="J33" s="13"/>
      <c r="K33" s="13"/>
      <c r="L33" s="17"/>
      <c r="M33" s="16"/>
      <c r="N33" s="13"/>
      <c r="O33" s="13"/>
      <c r="P33" s="17"/>
      <c r="Q33" s="16"/>
      <c r="R33" s="13"/>
      <c r="S33" s="13"/>
      <c r="T33" s="17"/>
      <c r="U33" s="16"/>
      <c r="V33" s="13"/>
      <c r="W33" s="13"/>
      <c r="X33" s="17"/>
      <c r="Y33" s="16">
        <v>7</v>
      </c>
      <c r="Z33" s="13">
        <v>15</v>
      </c>
      <c r="AA33" s="13">
        <v>30</v>
      </c>
      <c r="AB33" s="17"/>
      <c r="AC33" s="16"/>
      <c r="AD33" s="13"/>
      <c r="AE33" s="13"/>
      <c r="AF33" s="17"/>
      <c r="AG33" s="64" t="s">
        <v>123</v>
      </c>
    </row>
    <row r="34" spans="1:33" ht="13.5" thickBot="1">
      <c r="A34" s="28"/>
      <c r="B34" s="29" t="s">
        <v>19</v>
      </c>
      <c r="C34" s="41">
        <f>SUM(C30:C33)</f>
        <v>225</v>
      </c>
      <c r="D34" s="30">
        <f>SUM(D30:D33)</f>
        <v>105</v>
      </c>
      <c r="E34" s="30">
        <f>SUM(E30:E33)</f>
        <v>120</v>
      </c>
      <c r="F34" s="30">
        <f>SUM(F30:F33)</f>
        <v>0</v>
      </c>
      <c r="G34" s="31">
        <f>SUM(G30:G33)</f>
        <v>28</v>
      </c>
      <c r="H34" s="31">
        <v>4</v>
      </c>
      <c r="I34" s="31">
        <f aca="true" t="shared" si="2" ref="I34:AF34">SUM(I30:I33)</f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14</v>
      </c>
      <c r="N34" s="31">
        <f t="shared" si="2"/>
        <v>60</v>
      </c>
      <c r="O34" s="31">
        <f t="shared" si="2"/>
        <v>60</v>
      </c>
      <c r="P34" s="31">
        <f t="shared" si="2"/>
        <v>0</v>
      </c>
      <c r="Q34" s="31">
        <f t="shared" si="2"/>
        <v>7</v>
      </c>
      <c r="R34" s="31">
        <f t="shared" si="2"/>
        <v>30</v>
      </c>
      <c r="S34" s="31">
        <f t="shared" si="2"/>
        <v>30</v>
      </c>
      <c r="T34" s="31">
        <f t="shared" si="2"/>
        <v>0</v>
      </c>
      <c r="U34" s="31">
        <f t="shared" si="2"/>
        <v>0</v>
      </c>
      <c r="V34" s="31">
        <f t="shared" si="2"/>
        <v>0</v>
      </c>
      <c r="W34" s="31">
        <f t="shared" si="2"/>
        <v>0</v>
      </c>
      <c r="X34" s="31">
        <f t="shared" si="2"/>
        <v>0</v>
      </c>
      <c r="Y34" s="31">
        <f t="shared" si="2"/>
        <v>7</v>
      </c>
      <c r="Z34" s="31">
        <f t="shared" si="2"/>
        <v>15</v>
      </c>
      <c r="AA34" s="31">
        <f t="shared" si="2"/>
        <v>30</v>
      </c>
      <c r="AB34" s="31">
        <f t="shared" si="2"/>
        <v>0</v>
      </c>
      <c r="AC34" s="31">
        <f t="shared" si="2"/>
        <v>0</v>
      </c>
      <c r="AD34" s="31">
        <f t="shared" si="2"/>
        <v>0</v>
      </c>
      <c r="AE34" s="31">
        <f t="shared" si="2"/>
        <v>0</v>
      </c>
      <c r="AF34" s="31">
        <f t="shared" si="2"/>
        <v>0</v>
      </c>
      <c r="AG34" s="25"/>
    </row>
    <row r="35" spans="1:33" ht="13.5" thickBot="1">
      <c r="A35" s="219" t="s">
        <v>52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1"/>
    </row>
    <row r="36" spans="1:33" ht="12.75">
      <c r="A36" s="50" t="s">
        <v>24</v>
      </c>
      <c r="B36" s="44" t="s">
        <v>74</v>
      </c>
      <c r="C36" s="20">
        <f>SUM(D36:F36)</f>
        <v>30</v>
      </c>
      <c r="D36" s="39">
        <v>15</v>
      </c>
      <c r="E36" s="22">
        <v>15</v>
      </c>
      <c r="F36" s="22"/>
      <c r="G36" s="22">
        <v>3</v>
      </c>
      <c r="H36" s="45" t="s">
        <v>41</v>
      </c>
      <c r="I36" s="20">
        <v>3</v>
      </c>
      <c r="J36" s="22">
        <v>15</v>
      </c>
      <c r="K36" s="22">
        <v>15</v>
      </c>
      <c r="L36" s="21"/>
      <c r="M36" s="20"/>
      <c r="N36" s="22"/>
      <c r="O36" s="22"/>
      <c r="P36" s="21"/>
      <c r="Q36" s="20"/>
      <c r="R36" s="22"/>
      <c r="S36" s="22"/>
      <c r="T36" s="21"/>
      <c r="U36" s="20"/>
      <c r="V36" s="22"/>
      <c r="W36" s="22"/>
      <c r="X36" s="21"/>
      <c r="Y36" s="20"/>
      <c r="Z36" s="22"/>
      <c r="AA36" s="22"/>
      <c r="AB36" s="21"/>
      <c r="AC36" s="20"/>
      <c r="AD36" s="22"/>
      <c r="AE36" s="22"/>
      <c r="AF36" s="21"/>
      <c r="AG36" s="64" t="s">
        <v>124</v>
      </c>
    </row>
    <row r="37" spans="1:33" ht="12.75">
      <c r="A37" s="50" t="s">
        <v>25</v>
      </c>
      <c r="B37" s="44" t="s">
        <v>210</v>
      </c>
      <c r="C37" s="20">
        <f>SUM(D37:F37)</f>
        <v>120</v>
      </c>
      <c r="D37" s="39"/>
      <c r="E37" s="22">
        <v>120</v>
      </c>
      <c r="F37" s="22"/>
      <c r="G37" s="22">
        <v>8</v>
      </c>
      <c r="H37" s="45" t="s">
        <v>77</v>
      </c>
      <c r="I37" s="20">
        <v>2</v>
      </c>
      <c r="J37" s="22"/>
      <c r="K37" s="22">
        <v>30</v>
      </c>
      <c r="L37" s="21"/>
      <c r="M37" s="20">
        <v>2</v>
      </c>
      <c r="N37" s="22"/>
      <c r="O37" s="22">
        <v>30</v>
      </c>
      <c r="P37" s="21"/>
      <c r="Q37" s="20">
        <v>2</v>
      </c>
      <c r="R37" s="22"/>
      <c r="S37" s="22">
        <v>30</v>
      </c>
      <c r="T37" s="21"/>
      <c r="U37" s="20">
        <v>2</v>
      </c>
      <c r="V37" s="22"/>
      <c r="W37" s="22">
        <v>30</v>
      </c>
      <c r="X37" s="21"/>
      <c r="Y37" s="20"/>
      <c r="Z37" s="22"/>
      <c r="AA37" s="22"/>
      <c r="AB37" s="21"/>
      <c r="AC37" s="20"/>
      <c r="AD37" s="22"/>
      <c r="AE37" s="22"/>
      <c r="AF37" s="21"/>
      <c r="AG37" s="97" t="s">
        <v>125</v>
      </c>
    </row>
    <row r="38" spans="1:33" ht="12.75">
      <c r="A38" s="51" t="s">
        <v>26</v>
      </c>
      <c r="B38" s="46" t="s">
        <v>75</v>
      </c>
      <c r="C38" s="16">
        <f>SUM(D38:F38)</f>
        <v>30</v>
      </c>
      <c r="D38" s="15"/>
      <c r="E38" s="13">
        <v>30</v>
      </c>
      <c r="F38" s="13"/>
      <c r="G38" s="13">
        <v>2</v>
      </c>
      <c r="H38" s="47" t="s">
        <v>40</v>
      </c>
      <c r="I38" s="16"/>
      <c r="J38" s="13"/>
      <c r="K38" s="13"/>
      <c r="L38" s="17"/>
      <c r="M38" s="16">
        <v>2</v>
      </c>
      <c r="N38" s="13"/>
      <c r="O38" s="13">
        <v>30</v>
      </c>
      <c r="P38" s="17"/>
      <c r="Q38" s="16"/>
      <c r="R38" s="13"/>
      <c r="S38" s="13"/>
      <c r="T38" s="17"/>
      <c r="U38" s="16"/>
      <c r="V38" s="13"/>
      <c r="W38" s="13"/>
      <c r="X38" s="17"/>
      <c r="Y38" s="16"/>
      <c r="Z38" s="13"/>
      <c r="AA38" s="13"/>
      <c r="AB38" s="17"/>
      <c r="AC38" s="16"/>
      <c r="AD38" s="13"/>
      <c r="AE38" s="13"/>
      <c r="AF38" s="17"/>
      <c r="AG38" s="64" t="s">
        <v>127</v>
      </c>
    </row>
    <row r="39" spans="1:33" ht="12.75">
      <c r="A39" s="50" t="s">
        <v>27</v>
      </c>
      <c r="B39" s="46" t="s">
        <v>76</v>
      </c>
      <c r="C39" s="16">
        <f>SUM(D39:F39)</f>
        <v>25</v>
      </c>
      <c r="D39" s="15">
        <v>10</v>
      </c>
      <c r="E39" s="13">
        <v>15</v>
      </c>
      <c r="F39" s="13"/>
      <c r="G39" s="13">
        <v>1</v>
      </c>
      <c r="H39" s="47" t="s">
        <v>41</v>
      </c>
      <c r="I39" s="16"/>
      <c r="J39" s="13"/>
      <c r="K39" s="13"/>
      <c r="L39" s="17"/>
      <c r="M39" s="16"/>
      <c r="N39" s="13"/>
      <c r="O39" s="13"/>
      <c r="P39" s="17"/>
      <c r="Q39" s="16"/>
      <c r="R39" s="13"/>
      <c r="S39" s="13"/>
      <c r="T39" s="17"/>
      <c r="U39" s="16"/>
      <c r="V39" s="13"/>
      <c r="W39" s="13"/>
      <c r="X39" s="17"/>
      <c r="Y39" s="16"/>
      <c r="Z39" s="13"/>
      <c r="AA39" s="13"/>
      <c r="AB39" s="17"/>
      <c r="AC39" s="16">
        <v>1</v>
      </c>
      <c r="AD39" s="13">
        <v>10</v>
      </c>
      <c r="AE39" s="13">
        <v>15</v>
      </c>
      <c r="AF39" s="17"/>
      <c r="AG39" s="64" t="s">
        <v>134</v>
      </c>
    </row>
    <row r="40" spans="1:33" ht="26.25" thickBot="1">
      <c r="A40" s="50" t="s">
        <v>28</v>
      </c>
      <c r="B40" s="46" t="s">
        <v>140</v>
      </c>
      <c r="C40" s="16">
        <f>SUM(D40:F40)</f>
        <v>60</v>
      </c>
      <c r="D40" s="15"/>
      <c r="E40" s="13">
        <v>60</v>
      </c>
      <c r="F40" s="13"/>
      <c r="G40" s="13">
        <v>2</v>
      </c>
      <c r="H40" s="47" t="s">
        <v>40</v>
      </c>
      <c r="I40" s="16"/>
      <c r="J40" s="13"/>
      <c r="K40" s="13"/>
      <c r="L40" s="17"/>
      <c r="M40" s="15"/>
      <c r="N40" s="13"/>
      <c r="O40" s="13"/>
      <c r="P40" s="17"/>
      <c r="Q40" s="16">
        <v>1</v>
      </c>
      <c r="R40" s="13"/>
      <c r="S40" s="13">
        <v>30</v>
      </c>
      <c r="T40" s="17"/>
      <c r="U40" s="16">
        <v>1</v>
      </c>
      <c r="V40" s="13"/>
      <c r="W40" s="13">
        <v>30</v>
      </c>
      <c r="X40" s="17"/>
      <c r="Y40" s="16"/>
      <c r="Z40" s="13"/>
      <c r="AA40" s="13"/>
      <c r="AB40" s="17"/>
      <c r="AC40" s="16"/>
      <c r="AD40" s="13"/>
      <c r="AE40" s="13"/>
      <c r="AF40" s="17"/>
      <c r="AG40" s="64" t="s">
        <v>132</v>
      </c>
    </row>
    <row r="41" spans="1:33" ht="13.5" thickBot="1">
      <c r="A41" s="43"/>
      <c r="B41" s="37" t="s">
        <v>19</v>
      </c>
      <c r="C41" s="38">
        <f aca="true" t="shared" si="3" ref="C41:AF41">SUM(C36:C40)</f>
        <v>265</v>
      </c>
      <c r="D41" s="38">
        <f t="shared" si="3"/>
        <v>25</v>
      </c>
      <c r="E41" s="38">
        <f t="shared" si="3"/>
        <v>240</v>
      </c>
      <c r="F41" s="38">
        <f t="shared" si="3"/>
        <v>0</v>
      </c>
      <c r="G41" s="38">
        <f t="shared" si="3"/>
        <v>16</v>
      </c>
      <c r="H41" s="38">
        <v>1</v>
      </c>
      <c r="I41" s="38">
        <f t="shared" si="3"/>
        <v>5</v>
      </c>
      <c r="J41" s="38">
        <f t="shared" si="3"/>
        <v>15</v>
      </c>
      <c r="K41" s="38">
        <f t="shared" si="3"/>
        <v>45</v>
      </c>
      <c r="L41" s="38">
        <f t="shared" si="3"/>
        <v>0</v>
      </c>
      <c r="M41" s="38">
        <f t="shared" si="3"/>
        <v>4</v>
      </c>
      <c r="N41" s="38">
        <f t="shared" si="3"/>
        <v>0</v>
      </c>
      <c r="O41" s="38">
        <f t="shared" si="3"/>
        <v>60</v>
      </c>
      <c r="P41" s="38">
        <f t="shared" si="3"/>
        <v>0</v>
      </c>
      <c r="Q41" s="38">
        <f t="shared" si="3"/>
        <v>3</v>
      </c>
      <c r="R41" s="38">
        <f t="shared" si="3"/>
        <v>0</v>
      </c>
      <c r="S41" s="38">
        <f t="shared" si="3"/>
        <v>60</v>
      </c>
      <c r="T41" s="38">
        <f t="shared" si="3"/>
        <v>0</v>
      </c>
      <c r="U41" s="38">
        <f t="shared" si="3"/>
        <v>3</v>
      </c>
      <c r="V41" s="38">
        <f t="shared" si="3"/>
        <v>0</v>
      </c>
      <c r="W41" s="38">
        <f t="shared" si="3"/>
        <v>60</v>
      </c>
      <c r="X41" s="38">
        <f t="shared" si="3"/>
        <v>0</v>
      </c>
      <c r="Y41" s="38">
        <f t="shared" si="3"/>
        <v>0</v>
      </c>
      <c r="Z41" s="38">
        <f t="shared" si="3"/>
        <v>0</v>
      </c>
      <c r="AA41" s="38">
        <f t="shared" si="3"/>
        <v>0</v>
      </c>
      <c r="AB41" s="38">
        <f t="shared" si="3"/>
        <v>0</v>
      </c>
      <c r="AC41" s="38">
        <f t="shared" si="3"/>
        <v>1</v>
      </c>
      <c r="AD41" s="38">
        <f t="shared" si="3"/>
        <v>10</v>
      </c>
      <c r="AE41" s="38">
        <f t="shared" si="3"/>
        <v>15</v>
      </c>
      <c r="AF41" s="38">
        <f t="shared" si="3"/>
        <v>0</v>
      </c>
      <c r="AG41" s="150"/>
    </row>
    <row r="42" spans="1:33" ht="15" customHeight="1" thickBot="1">
      <c r="A42" s="219" t="s">
        <v>211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7"/>
    </row>
    <row r="43" spans="1:33" ht="12.75">
      <c r="A43" s="50" t="s">
        <v>29</v>
      </c>
      <c r="B43" s="147" t="s">
        <v>91</v>
      </c>
      <c r="C43" s="39">
        <f aca="true" t="shared" si="4" ref="C43:C66">SUM(D43:F43)</f>
        <v>30</v>
      </c>
      <c r="D43" s="39">
        <v>15</v>
      </c>
      <c r="E43" s="22">
        <v>15</v>
      </c>
      <c r="F43" s="22"/>
      <c r="G43" s="22">
        <v>3</v>
      </c>
      <c r="H43" s="81" t="s">
        <v>41</v>
      </c>
      <c r="I43" s="39"/>
      <c r="J43" s="22"/>
      <c r="K43" s="22"/>
      <c r="L43" s="21"/>
      <c r="M43" s="20"/>
      <c r="N43" s="22"/>
      <c r="O43" s="22"/>
      <c r="P43" s="21"/>
      <c r="Q43" s="20"/>
      <c r="R43" s="22"/>
      <c r="S43" s="22"/>
      <c r="T43" s="21"/>
      <c r="U43" s="20"/>
      <c r="V43" s="22"/>
      <c r="W43" s="22"/>
      <c r="X43" s="21"/>
      <c r="Y43" s="20"/>
      <c r="Z43" s="22"/>
      <c r="AA43" s="22"/>
      <c r="AB43" s="21"/>
      <c r="AC43" s="20">
        <v>3</v>
      </c>
      <c r="AD43" s="22">
        <v>15</v>
      </c>
      <c r="AE43" s="22">
        <v>15</v>
      </c>
      <c r="AF43" s="21"/>
      <c r="AG43" s="144" t="s">
        <v>133</v>
      </c>
    </row>
    <row r="44" spans="1:33" ht="12.75">
      <c r="A44" s="51" t="s">
        <v>30</v>
      </c>
      <c r="B44" s="148" t="s">
        <v>94</v>
      </c>
      <c r="C44" s="15">
        <f t="shared" si="4"/>
        <v>30</v>
      </c>
      <c r="D44" s="15">
        <v>15</v>
      </c>
      <c r="E44" s="13">
        <v>15</v>
      </c>
      <c r="F44" s="13"/>
      <c r="G44" s="13">
        <v>3</v>
      </c>
      <c r="H44" s="17" t="s">
        <v>43</v>
      </c>
      <c r="I44" s="15"/>
      <c r="J44" s="13"/>
      <c r="K44" s="13"/>
      <c r="L44" s="17"/>
      <c r="M44" s="16"/>
      <c r="N44" s="13"/>
      <c r="O44" s="13"/>
      <c r="P44" s="17"/>
      <c r="Q44" s="16"/>
      <c r="R44" s="13"/>
      <c r="S44" s="13"/>
      <c r="T44" s="17"/>
      <c r="U44" s="16">
        <v>3</v>
      </c>
      <c r="V44" s="13">
        <v>15</v>
      </c>
      <c r="W44" s="13">
        <v>15</v>
      </c>
      <c r="X44" s="17"/>
      <c r="Y44" s="16"/>
      <c r="Z44" s="13"/>
      <c r="AA44" s="13"/>
      <c r="AB44" s="17"/>
      <c r="AC44" s="16"/>
      <c r="AD44" s="13"/>
      <c r="AE44" s="13"/>
      <c r="AF44" s="17"/>
      <c r="AG44" s="64" t="s">
        <v>130</v>
      </c>
    </row>
    <row r="45" spans="1:33" ht="12.75">
      <c r="A45" s="51" t="s">
        <v>31</v>
      </c>
      <c r="B45" s="148" t="s">
        <v>92</v>
      </c>
      <c r="C45" s="15">
        <f t="shared" si="4"/>
        <v>30</v>
      </c>
      <c r="D45" s="15">
        <v>15</v>
      </c>
      <c r="E45" s="13">
        <v>15</v>
      </c>
      <c r="F45" s="13"/>
      <c r="G45" s="13">
        <v>3</v>
      </c>
      <c r="H45" s="47" t="s">
        <v>41</v>
      </c>
      <c r="I45" s="15"/>
      <c r="J45" s="13"/>
      <c r="K45" s="13"/>
      <c r="L45" s="17"/>
      <c r="M45" s="16"/>
      <c r="N45" s="13"/>
      <c r="O45" s="13"/>
      <c r="P45" s="17"/>
      <c r="Q45" s="16"/>
      <c r="R45" s="13"/>
      <c r="S45" s="13"/>
      <c r="T45" s="17"/>
      <c r="U45" s="16"/>
      <c r="V45" s="13"/>
      <c r="W45" s="13"/>
      <c r="X45" s="17"/>
      <c r="Y45" s="16">
        <v>3</v>
      </c>
      <c r="Z45" s="13">
        <v>15</v>
      </c>
      <c r="AA45" s="13">
        <v>15</v>
      </c>
      <c r="AB45" s="17"/>
      <c r="AC45" s="16"/>
      <c r="AD45" s="13"/>
      <c r="AE45" s="13"/>
      <c r="AF45" s="17"/>
      <c r="AG45" s="74" t="s">
        <v>131</v>
      </c>
    </row>
    <row r="46" spans="1:33" s="71" customFormat="1" ht="12.75">
      <c r="A46" s="51" t="s">
        <v>32</v>
      </c>
      <c r="B46" s="148" t="s">
        <v>141</v>
      </c>
      <c r="C46" s="15">
        <f t="shared" si="4"/>
        <v>30</v>
      </c>
      <c r="D46" s="13"/>
      <c r="E46" s="68">
        <v>30</v>
      </c>
      <c r="F46" s="13"/>
      <c r="G46" s="13">
        <v>2</v>
      </c>
      <c r="H46" s="47" t="s">
        <v>40</v>
      </c>
      <c r="I46" s="145"/>
      <c r="J46" s="70"/>
      <c r="K46" s="70"/>
      <c r="L46" s="146"/>
      <c r="M46" s="145"/>
      <c r="N46" s="70"/>
      <c r="O46" s="70"/>
      <c r="P46" s="146"/>
      <c r="Q46" s="145"/>
      <c r="R46" s="70"/>
      <c r="S46" s="70"/>
      <c r="T46" s="146"/>
      <c r="U46" s="145"/>
      <c r="V46" s="70"/>
      <c r="W46" s="70"/>
      <c r="X46" s="146"/>
      <c r="Y46" s="145"/>
      <c r="Z46" s="70"/>
      <c r="AA46" s="70"/>
      <c r="AB46" s="146"/>
      <c r="AC46" s="15">
        <v>2</v>
      </c>
      <c r="AD46" s="13"/>
      <c r="AE46" s="13">
        <v>30</v>
      </c>
      <c r="AF46" s="146"/>
      <c r="AG46" s="149" t="s">
        <v>130</v>
      </c>
    </row>
    <row r="47" spans="1:33" ht="12.75">
      <c r="A47" s="51" t="s">
        <v>33</v>
      </c>
      <c r="B47" s="148" t="s">
        <v>142</v>
      </c>
      <c r="C47" s="15">
        <f t="shared" si="4"/>
        <v>30</v>
      </c>
      <c r="D47" s="15"/>
      <c r="E47" s="13">
        <v>30</v>
      </c>
      <c r="F47" s="13"/>
      <c r="G47" s="13">
        <v>2</v>
      </c>
      <c r="H47" s="47" t="s">
        <v>40</v>
      </c>
      <c r="I47" s="15"/>
      <c r="J47" s="13"/>
      <c r="K47" s="13"/>
      <c r="L47" s="17"/>
      <c r="M47" s="16"/>
      <c r="N47" s="13"/>
      <c r="O47" s="13"/>
      <c r="P47" s="17"/>
      <c r="Q47" s="16"/>
      <c r="R47" s="13"/>
      <c r="S47" s="13"/>
      <c r="T47" s="17"/>
      <c r="U47" s="15"/>
      <c r="V47" s="13"/>
      <c r="W47" s="13"/>
      <c r="X47" s="17"/>
      <c r="Y47" s="16">
        <v>2</v>
      </c>
      <c r="Z47" s="13"/>
      <c r="AA47" s="13">
        <v>30</v>
      </c>
      <c r="AB47" s="17"/>
      <c r="AC47" s="15"/>
      <c r="AD47" s="13"/>
      <c r="AE47" s="13"/>
      <c r="AF47" s="17"/>
      <c r="AG47" s="74" t="s">
        <v>130</v>
      </c>
    </row>
    <row r="48" spans="1:33" ht="25.5">
      <c r="A48" s="51" t="s">
        <v>78</v>
      </c>
      <c r="B48" s="46" t="s">
        <v>198</v>
      </c>
      <c r="C48" s="16">
        <f t="shared" si="4"/>
        <v>90</v>
      </c>
      <c r="D48" s="15">
        <v>30</v>
      </c>
      <c r="E48" s="13">
        <v>60</v>
      </c>
      <c r="F48" s="13"/>
      <c r="G48" s="13">
        <v>8</v>
      </c>
      <c r="H48" s="47" t="s">
        <v>43</v>
      </c>
      <c r="I48" s="16"/>
      <c r="J48" s="13"/>
      <c r="K48" s="13"/>
      <c r="L48" s="17"/>
      <c r="M48" s="16">
        <v>3</v>
      </c>
      <c r="N48" s="13">
        <v>15</v>
      </c>
      <c r="O48" s="13">
        <v>30</v>
      </c>
      <c r="P48" s="17"/>
      <c r="Q48" s="16">
        <v>5</v>
      </c>
      <c r="R48" s="13">
        <v>15</v>
      </c>
      <c r="S48" s="13">
        <v>30</v>
      </c>
      <c r="T48" s="17"/>
      <c r="U48" s="16"/>
      <c r="V48" s="13"/>
      <c r="W48" s="13"/>
      <c r="X48" s="17"/>
      <c r="Y48" s="16"/>
      <c r="Z48" s="13"/>
      <c r="AA48" s="13"/>
      <c r="AB48" s="17"/>
      <c r="AC48" s="16"/>
      <c r="AD48" s="13"/>
      <c r="AE48" s="13"/>
      <c r="AF48" s="17"/>
      <c r="AG48" s="5" t="s">
        <v>195</v>
      </c>
    </row>
    <row r="49" spans="1:33" ht="12.75">
      <c r="A49" s="51" t="s">
        <v>79</v>
      </c>
      <c r="B49" s="46" t="s">
        <v>100</v>
      </c>
      <c r="C49" s="16">
        <f t="shared" si="4"/>
        <v>15</v>
      </c>
      <c r="D49" s="15">
        <v>15</v>
      </c>
      <c r="E49" s="13"/>
      <c r="F49" s="13"/>
      <c r="G49" s="13">
        <v>1</v>
      </c>
      <c r="H49" s="47" t="s">
        <v>40</v>
      </c>
      <c r="I49" s="16"/>
      <c r="J49" s="13"/>
      <c r="K49" s="13"/>
      <c r="L49" s="17"/>
      <c r="M49" s="16"/>
      <c r="N49" s="13"/>
      <c r="O49" s="13"/>
      <c r="P49" s="17"/>
      <c r="Q49" s="16"/>
      <c r="R49" s="13"/>
      <c r="S49" s="13"/>
      <c r="T49" s="17"/>
      <c r="U49" s="16"/>
      <c r="V49" s="13"/>
      <c r="W49" s="13"/>
      <c r="X49" s="17"/>
      <c r="Y49" s="16">
        <v>1</v>
      </c>
      <c r="Z49" s="13">
        <v>15</v>
      </c>
      <c r="AA49" s="13"/>
      <c r="AB49" s="17"/>
      <c r="AC49" s="16"/>
      <c r="AD49" s="13"/>
      <c r="AE49" s="13"/>
      <c r="AF49" s="17"/>
      <c r="AG49" s="64" t="s">
        <v>130</v>
      </c>
    </row>
    <row r="50" spans="1:33" ht="15" customHeight="1">
      <c r="A50" s="51" t="s">
        <v>80</v>
      </c>
      <c r="B50" s="46" t="s">
        <v>143</v>
      </c>
      <c r="C50" s="16">
        <f t="shared" si="4"/>
        <v>90</v>
      </c>
      <c r="D50" s="15">
        <v>30</v>
      </c>
      <c r="E50" s="13">
        <v>60</v>
      </c>
      <c r="F50" s="13"/>
      <c r="G50" s="13">
        <v>6</v>
      </c>
      <c r="H50" s="47" t="s">
        <v>43</v>
      </c>
      <c r="I50" s="16"/>
      <c r="J50" s="13"/>
      <c r="K50" s="13"/>
      <c r="L50" s="17"/>
      <c r="M50" s="16">
        <v>3</v>
      </c>
      <c r="N50" s="13">
        <v>15</v>
      </c>
      <c r="O50" s="13">
        <v>30</v>
      </c>
      <c r="P50" s="17"/>
      <c r="Q50" s="16">
        <v>3</v>
      </c>
      <c r="R50" s="13">
        <v>15</v>
      </c>
      <c r="S50" s="13">
        <v>30</v>
      </c>
      <c r="T50" s="17"/>
      <c r="U50" s="16"/>
      <c r="V50" s="13"/>
      <c r="W50" s="13"/>
      <c r="X50" s="17"/>
      <c r="Y50" s="16"/>
      <c r="Z50" s="13"/>
      <c r="AA50" s="13"/>
      <c r="AB50" s="17"/>
      <c r="AC50" s="16"/>
      <c r="AD50" s="13"/>
      <c r="AE50" s="13"/>
      <c r="AF50" s="17"/>
      <c r="AG50" s="64" t="s">
        <v>195</v>
      </c>
    </row>
    <row r="51" spans="1:33" ht="12.75">
      <c r="A51" s="51" t="s">
        <v>81</v>
      </c>
      <c r="B51" s="46" t="s">
        <v>144</v>
      </c>
      <c r="C51" s="16">
        <f t="shared" si="4"/>
        <v>105</v>
      </c>
      <c r="D51" s="15">
        <v>45</v>
      </c>
      <c r="E51" s="13">
        <v>60</v>
      </c>
      <c r="F51" s="13"/>
      <c r="G51" s="13">
        <v>6</v>
      </c>
      <c r="H51" s="47" t="s">
        <v>43</v>
      </c>
      <c r="I51" s="16"/>
      <c r="J51" s="13"/>
      <c r="K51" s="13"/>
      <c r="L51" s="17"/>
      <c r="M51" s="16"/>
      <c r="N51" s="13"/>
      <c r="O51" s="13"/>
      <c r="P51" s="17"/>
      <c r="Q51" s="16">
        <v>3</v>
      </c>
      <c r="R51" s="13">
        <v>30</v>
      </c>
      <c r="S51" s="13">
        <v>30</v>
      </c>
      <c r="T51" s="17"/>
      <c r="U51" s="16">
        <v>3</v>
      </c>
      <c r="V51" s="13">
        <v>15</v>
      </c>
      <c r="W51" s="13">
        <v>30</v>
      </c>
      <c r="X51" s="17"/>
      <c r="Y51" s="16"/>
      <c r="Z51" s="13"/>
      <c r="AA51" s="13"/>
      <c r="AB51" s="17"/>
      <c r="AC51" s="16"/>
      <c r="AD51" s="13"/>
      <c r="AE51" s="13"/>
      <c r="AF51" s="17"/>
      <c r="AG51" s="64" t="s">
        <v>135</v>
      </c>
    </row>
    <row r="52" spans="1:33" ht="25.5">
      <c r="A52" s="51" t="s">
        <v>82</v>
      </c>
      <c r="B52" s="46" t="s">
        <v>145</v>
      </c>
      <c r="C52" s="16">
        <f t="shared" si="4"/>
        <v>30</v>
      </c>
      <c r="D52" s="15">
        <v>15</v>
      </c>
      <c r="E52" s="13">
        <v>15</v>
      </c>
      <c r="F52" s="13"/>
      <c r="G52" s="13">
        <v>3</v>
      </c>
      <c r="H52" s="47" t="s">
        <v>45</v>
      </c>
      <c r="I52" s="16"/>
      <c r="J52" s="13"/>
      <c r="K52" s="13"/>
      <c r="L52" s="17"/>
      <c r="M52" s="16"/>
      <c r="N52" s="13"/>
      <c r="O52" s="13"/>
      <c r="P52" s="17"/>
      <c r="Q52" s="16"/>
      <c r="R52" s="13"/>
      <c r="S52" s="13"/>
      <c r="T52" s="17"/>
      <c r="U52" s="16">
        <v>3</v>
      </c>
      <c r="V52" s="13">
        <v>15</v>
      </c>
      <c r="W52" s="13">
        <v>15</v>
      </c>
      <c r="X52" s="17"/>
      <c r="Y52" s="16"/>
      <c r="Z52" s="13"/>
      <c r="AA52" s="13"/>
      <c r="AB52" s="17"/>
      <c r="AC52" s="16"/>
      <c r="AD52" s="13"/>
      <c r="AE52" s="13"/>
      <c r="AF52" s="17"/>
      <c r="AG52" s="64" t="s">
        <v>135</v>
      </c>
    </row>
    <row r="53" spans="1:33" ht="15" customHeight="1">
      <c r="A53" s="51" t="s">
        <v>83</v>
      </c>
      <c r="B53" s="46" t="s">
        <v>146</v>
      </c>
      <c r="C53" s="16">
        <f t="shared" si="4"/>
        <v>90</v>
      </c>
      <c r="D53" s="15">
        <v>30</v>
      </c>
      <c r="E53" s="13">
        <v>60</v>
      </c>
      <c r="F53" s="13"/>
      <c r="G53" s="13">
        <v>7</v>
      </c>
      <c r="H53" s="47" t="s">
        <v>43</v>
      </c>
      <c r="I53" s="16"/>
      <c r="J53" s="13"/>
      <c r="K53" s="13"/>
      <c r="L53" s="17"/>
      <c r="M53" s="16"/>
      <c r="N53" s="13"/>
      <c r="O53" s="13"/>
      <c r="P53" s="17"/>
      <c r="Q53" s="16">
        <v>3</v>
      </c>
      <c r="R53" s="13">
        <v>15</v>
      </c>
      <c r="S53" s="13">
        <v>30</v>
      </c>
      <c r="T53" s="17"/>
      <c r="U53" s="16">
        <v>4</v>
      </c>
      <c r="V53" s="13">
        <v>15</v>
      </c>
      <c r="W53" s="13">
        <v>30</v>
      </c>
      <c r="X53" s="17"/>
      <c r="Y53" s="16"/>
      <c r="Z53" s="13"/>
      <c r="AA53" s="13"/>
      <c r="AB53" s="17"/>
      <c r="AC53" s="16"/>
      <c r="AD53" s="13"/>
      <c r="AE53" s="13"/>
      <c r="AF53" s="17"/>
      <c r="AG53" s="64" t="s">
        <v>135</v>
      </c>
    </row>
    <row r="54" spans="1:33" ht="12.75">
      <c r="A54" s="51" t="s">
        <v>84</v>
      </c>
      <c r="B54" s="46" t="s">
        <v>147</v>
      </c>
      <c r="C54" s="16">
        <f t="shared" si="4"/>
        <v>60</v>
      </c>
      <c r="D54" s="15">
        <v>30</v>
      </c>
      <c r="E54" s="13">
        <v>30</v>
      </c>
      <c r="F54" s="13"/>
      <c r="G54" s="13">
        <v>5</v>
      </c>
      <c r="H54" s="47" t="s">
        <v>43</v>
      </c>
      <c r="I54" s="16"/>
      <c r="J54" s="13"/>
      <c r="K54" s="13"/>
      <c r="L54" s="17"/>
      <c r="M54" s="16"/>
      <c r="N54" s="13"/>
      <c r="O54" s="13"/>
      <c r="P54" s="17"/>
      <c r="Q54" s="16">
        <v>2</v>
      </c>
      <c r="R54" s="13">
        <v>15</v>
      </c>
      <c r="S54" s="13">
        <v>15</v>
      </c>
      <c r="T54" s="17"/>
      <c r="U54" s="16">
        <v>3</v>
      </c>
      <c r="V54" s="13">
        <v>15</v>
      </c>
      <c r="W54" s="13">
        <v>15</v>
      </c>
      <c r="X54" s="17"/>
      <c r="Y54" s="16"/>
      <c r="Z54" s="13"/>
      <c r="AA54" s="13"/>
      <c r="AB54" s="17"/>
      <c r="AC54" s="16"/>
      <c r="AD54" s="13"/>
      <c r="AE54" s="13"/>
      <c r="AF54" s="17"/>
      <c r="AG54" s="64" t="s">
        <v>135</v>
      </c>
    </row>
    <row r="55" spans="1:33" ht="25.5">
      <c r="A55" s="51" t="s">
        <v>85</v>
      </c>
      <c r="B55" s="46" t="s">
        <v>148</v>
      </c>
      <c r="C55" s="16">
        <f t="shared" si="4"/>
        <v>45</v>
      </c>
      <c r="D55" s="15">
        <v>15</v>
      </c>
      <c r="E55" s="13"/>
      <c r="F55" s="13">
        <v>30</v>
      </c>
      <c r="G55" s="13">
        <v>2</v>
      </c>
      <c r="H55" s="47" t="s">
        <v>41</v>
      </c>
      <c r="I55" s="16"/>
      <c r="J55" s="13"/>
      <c r="K55" s="13"/>
      <c r="L55" s="17"/>
      <c r="M55" s="16"/>
      <c r="N55" s="13"/>
      <c r="O55" s="13"/>
      <c r="P55" s="17"/>
      <c r="Q55" s="16"/>
      <c r="R55" s="13"/>
      <c r="S55" s="13"/>
      <c r="T55" s="17"/>
      <c r="U55" s="16">
        <v>2</v>
      </c>
      <c r="V55" s="13">
        <v>15</v>
      </c>
      <c r="W55" s="13"/>
      <c r="X55" s="17">
        <v>30</v>
      </c>
      <c r="Y55" s="16"/>
      <c r="Z55" s="13"/>
      <c r="AA55" s="13"/>
      <c r="AB55" s="17"/>
      <c r="AC55" s="16"/>
      <c r="AD55" s="13"/>
      <c r="AE55" s="13"/>
      <c r="AF55" s="17"/>
      <c r="AG55" s="64" t="s">
        <v>135</v>
      </c>
    </row>
    <row r="56" spans="1:33" ht="12.75">
      <c r="A56" s="51" t="s">
        <v>86</v>
      </c>
      <c r="B56" s="46" t="s">
        <v>149</v>
      </c>
      <c r="C56" s="16">
        <f t="shared" si="4"/>
        <v>45</v>
      </c>
      <c r="D56" s="15">
        <v>15</v>
      </c>
      <c r="E56" s="13"/>
      <c r="F56" s="13">
        <v>30</v>
      </c>
      <c r="G56" s="13">
        <v>2</v>
      </c>
      <c r="H56" s="47" t="s">
        <v>41</v>
      </c>
      <c r="I56" s="16"/>
      <c r="J56" s="13"/>
      <c r="K56" s="13"/>
      <c r="L56" s="17"/>
      <c r="M56" s="16"/>
      <c r="N56" s="13"/>
      <c r="O56" s="13"/>
      <c r="P56" s="17"/>
      <c r="Q56" s="16"/>
      <c r="R56" s="13"/>
      <c r="S56" s="13"/>
      <c r="T56" s="17"/>
      <c r="U56" s="16">
        <v>2</v>
      </c>
      <c r="V56" s="13">
        <v>15</v>
      </c>
      <c r="W56" s="13"/>
      <c r="X56" s="17">
        <v>30</v>
      </c>
      <c r="Y56" s="16"/>
      <c r="Z56" s="13"/>
      <c r="AA56" s="13"/>
      <c r="AB56" s="17"/>
      <c r="AC56" s="16"/>
      <c r="AD56" s="13"/>
      <c r="AE56" s="13"/>
      <c r="AF56" s="17"/>
      <c r="AG56" s="64" t="s">
        <v>135</v>
      </c>
    </row>
    <row r="57" spans="1:33" ht="12.75">
      <c r="A57" s="51" t="s">
        <v>87</v>
      </c>
      <c r="B57" s="46" t="s">
        <v>150</v>
      </c>
      <c r="C57" s="16">
        <f t="shared" si="4"/>
        <v>30</v>
      </c>
      <c r="D57" s="15"/>
      <c r="E57" s="13">
        <v>30</v>
      </c>
      <c r="F57" s="13"/>
      <c r="G57" s="13">
        <v>2</v>
      </c>
      <c r="H57" s="47" t="s">
        <v>40</v>
      </c>
      <c r="I57" s="16"/>
      <c r="J57" s="13"/>
      <c r="K57" s="13"/>
      <c r="L57" s="17"/>
      <c r="M57" s="16">
        <v>2</v>
      </c>
      <c r="N57" s="13"/>
      <c r="O57" s="13">
        <v>30</v>
      </c>
      <c r="P57" s="17"/>
      <c r="Q57" s="16"/>
      <c r="R57" s="13"/>
      <c r="S57" s="13"/>
      <c r="T57" s="17"/>
      <c r="U57" s="16"/>
      <c r="V57" s="13"/>
      <c r="W57" s="13"/>
      <c r="X57" s="17"/>
      <c r="Y57" s="16"/>
      <c r="Z57" s="13"/>
      <c r="AA57" s="13"/>
      <c r="AB57" s="17"/>
      <c r="AC57" s="16"/>
      <c r="AD57" s="13"/>
      <c r="AE57" s="13"/>
      <c r="AF57" s="17"/>
      <c r="AG57" s="64" t="s">
        <v>132</v>
      </c>
    </row>
    <row r="58" spans="1:33" ht="12.75">
      <c r="A58" s="51" t="s">
        <v>88</v>
      </c>
      <c r="B58" s="46" t="s">
        <v>96</v>
      </c>
      <c r="C58" s="16">
        <f t="shared" si="4"/>
        <v>30</v>
      </c>
      <c r="D58" s="15">
        <v>15</v>
      </c>
      <c r="E58" s="13">
        <v>15</v>
      </c>
      <c r="F58" s="13"/>
      <c r="G58" s="13">
        <v>3</v>
      </c>
      <c r="H58" s="47" t="s">
        <v>41</v>
      </c>
      <c r="I58" s="16"/>
      <c r="J58" s="13"/>
      <c r="K58" s="13"/>
      <c r="L58" s="17"/>
      <c r="M58" s="16"/>
      <c r="N58" s="13"/>
      <c r="O58" s="13"/>
      <c r="P58" s="17"/>
      <c r="Q58" s="16"/>
      <c r="R58" s="13"/>
      <c r="S58" s="13"/>
      <c r="T58" s="17"/>
      <c r="U58" s="16"/>
      <c r="V58" s="13"/>
      <c r="W58" s="13"/>
      <c r="X58" s="17"/>
      <c r="Y58" s="16"/>
      <c r="Z58" s="13"/>
      <c r="AA58" s="13"/>
      <c r="AB58" s="17"/>
      <c r="AC58" s="16">
        <v>3</v>
      </c>
      <c r="AD58" s="13">
        <v>15</v>
      </c>
      <c r="AE58" s="13">
        <v>15</v>
      </c>
      <c r="AF58" s="17"/>
      <c r="AG58" s="5" t="s">
        <v>129</v>
      </c>
    </row>
    <row r="59" spans="1:33" ht="12.75">
      <c r="A59" s="51" t="s">
        <v>89</v>
      </c>
      <c r="B59" s="46" t="s">
        <v>109</v>
      </c>
      <c r="C59" s="16">
        <f t="shared" si="4"/>
        <v>15</v>
      </c>
      <c r="D59" s="15"/>
      <c r="E59" s="13"/>
      <c r="F59" s="13">
        <v>15</v>
      </c>
      <c r="G59" s="13">
        <v>1</v>
      </c>
      <c r="H59" s="47" t="s">
        <v>40</v>
      </c>
      <c r="I59" s="16"/>
      <c r="J59" s="13"/>
      <c r="K59" s="13"/>
      <c r="L59" s="17"/>
      <c r="M59" s="16">
        <v>1</v>
      </c>
      <c r="N59" s="13"/>
      <c r="O59" s="13"/>
      <c r="P59" s="17">
        <v>15</v>
      </c>
      <c r="Q59" s="16"/>
      <c r="R59" s="13"/>
      <c r="S59" s="13"/>
      <c r="T59" s="17"/>
      <c r="U59" s="16"/>
      <c r="V59" s="13"/>
      <c r="W59" s="13"/>
      <c r="X59" s="17"/>
      <c r="Y59" s="16"/>
      <c r="Z59" s="13"/>
      <c r="AA59" s="13"/>
      <c r="AB59" s="17"/>
      <c r="AC59" s="16"/>
      <c r="AD59" s="13"/>
      <c r="AE59" s="13"/>
      <c r="AF59" s="17"/>
      <c r="AG59" s="64" t="s">
        <v>123</v>
      </c>
    </row>
    <row r="60" spans="1:33" ht="38.25">
      <c r="A60" s="51" t="s">
        <v>102</v>
      </c>
      <c r="B60" s="126" t="s">
        <v>208</v>
      </c>
      <c r="C60" s="25">
        <f>SUM(D60:F60)</f>
        <v>30</v>
      </c>
      <c r="D60" s="24"/>
      <c r="E60" s="24"/>
      <c r="F60" s="24">
        <v>30</v>
      </c>
      <c r="G60" s="24">
        <v>2</v>
      </c>
      <c r="H60" s="66" t="s">
        <v>40</v>
      </c>
      <c r="I60" s="16"/>
      <c r="J60" s="13"/>
      <c r="K60" s="13"/>
      <c r="L60" s="17"/>
      <c r="M60" s="15"/>
      <c r="N60" s="13"/>
      <c r="O60" s="13"/>
      <c r="P60" s="17"/>
      <c r="Q60" s="15">
        <v>2</v>
      </c>
      <c r="R60" s="13"/>
      <c r="S60" s="13"/>
      <c r="T60" s="17">
        <v>30</v>
      </c>
      <c r="U60" s="15"/>
      <c r="V60" s="13"/>
      <c r="W60" s="13"/>
      <c r="X60" s="17"/>
      <c r="Y60" s="15"/>
      <c r="Z60" s="13"/>
      <c r="AA60" s="13"/>
      <c r="AB60" s="17"/>
      <c r="AC60" s="15"/>
      <c r="AD60" s="13"/>
      <c r="AE60" s="13"/>
      <c r="AF60" s="17"/>
      <c r="AG60" s="215" t="s">
        <v>209</v>
      </c>
    </row>
    <row r="61" spans="1:33" ht="25.5">
      <c r="A61" s="51" t="s">
        <v>103</v>
      </c>
      <c r="B61" s="46" t="s">
        <v>196</v>
      </c>
      <c r="C61" s="16">
        <f t="shared" si="4"/>
        <v>30</v>
      </c>
      <c r="D61" s="15">
        <v>15</v>
      </c>
      <c r="E61" s="13">
        <v>15</v>
      </c>
      <c r="F61" s="13"/>
      <c r="G61" s="13">
        <v>3</v>
      </c>
      <c r="H61" s="47" t="s">
        <v>41</v>
      </c>
      <c r="I61" s="20"/>
      <c r="J61" s="22"/>
      <c r="K61" s="22"/>
      <c r="L61" s="21"/>
      <c r="M61" s="20"/>
      <c r="N61" s="22"/>
      <c r="O61" s="22"/>
      <c r="P61" s="21"/>
      <c r="Q61" s="20"/>
      <c r="R61" s="22"/>
      <c r="S61" s="22"/>
      <c r="T61" s="21"/>
      <c r="U61" s="20"/>
      <c r="V61" s="22"/>
      <c r="W61" s="22"/>
      <c r="X61" s="21"/>
      <c r="Y61" s="20">
        <v>3</v>
      </c>
      <c r="Z61" s="22">
        <v>15</v>
      </c>
      <c r="AA61" s="22">
        <v>15</v>
      </c>
      <c r="AB61" s="21"/>
      <c r="AC61" s="20"/>
      <c r="AD61" s="22"/>
      <c r="AE61" s="22"/>
      <c r="AF61" s="21"/>
      <c r="AG61" s="144" t="s">
        <v>130</v>
      </c>
    </row>
    <row r="62" spans="1:33" ht="12.75">
      <c r="A62" s="51" t="s">
        <v>104</v>
      </c>
      <c r="B62" s="46" t="s">
        <v>151</v>
      </c>
      <c r="C62" s="16">
        <f t="shared" si="4"/>
        <v>15</v>
      </c>
      <c r="D62" s="15"/>
      <c r="E62" s="13">
        <v>15</v>
      </c>
      <c r="F62" s="13"/>
      <c r="G62" s="13">
        <v>1</v>
      </c>
      <c r="H62" s="47" t="s">
        <v>40</v>
      </c>
      <c r="I62" s="16"/>
      <c r="J62" s="13"/>
      <c r="K62" s="13"/>
      <c r="L62" s="17"/>
      <c r="M62" s="16"/>
      <c r="N62" s="13"/>
      <c r="O62" s="13"/>
      <c r="P62" s="17"/>
      <c r="Q62" s="16"/>
      <c r="R62" s="13"/>
      <c r="S62" s="13"/>
      <c r="T62" s="17"/>
      <c r="U62" s="16"/>
      <c r="V62" s="13"/>
      <c r="W62" s="13"/>
      <c r="X62" s="17"/>
      <c r="Y62" s="16"/>
      <c r="Z62" s="13"/>
      <c r="AA62" s="13"/>
      <c r="AB62" s="17"/>
      <c r="AC62" s="16">
        <v>1</v>
      </c>
      <c r="AD62" s="13"/>
      <c r="AE62" s="13">
        <v>15</v>
      </c>
      <c r="AF62" s="17"/>
      <c r="AG62" s="64" t="s">
        <v>130</v>
      </c>
    </row>
    <row r="63" spans="1:33" ht="25.5">
      <c r="A63" s="51" t="s">
        <v>105</v>
      </c>
      <c r="B63" s="46" t="s">
        <v>152</v>
      </c>
      <c r="C63" s="16">
        <f t="shared" si="4"/>
        <v>30</v>
      </c>
      <c r="D63" s="15"/>
      <c r="E63" s="13">
        <v>30</v>
      </c>
      <c r="F63" s="13"/>
      <c r="G63" s="13">
        <v>3</v>
      </c>
      <c r="H63" s="47" t="s">
        <v>40</v>
      </c>
      <c r="I63" s="16"/>
      <c r="J63" s="13"/>
      <c r="K63" s="13"/>
      <c r="L63" s="17"/>
      <c r="M63" s="16"/>
      <c r="N63" s="13"/>
      <c r="O63" s="13"/>
      <c r="P63" s="17"/>
      <c r="Q63" s="16"/>
      <c r="R63" s="13"/>
      <c r="S63" s="13"/>
      <c r="T63" s="17"/>
      <c r="U63" s="16"/>
      <c r="V63" s="13"/>
      <c r="W63" s="13"/>
      <c r="X63" s="17"/>
      <c r="Y63" s="16"/>
      <c r="Z63" s="13"/>
      <c r="AA63" s="13"/>
      <c r="AB63" s="17"/>
      <c r="AC63" s="16">
        <v>3</v>
      </c>
      <c r="AD63" s="13"/>
      <c r="AE63" s="13">
        <v>30</v>
      </c>
      <c r="AF63" s="17"/>
      <c r="AG63" s="64" t="s">
        <v>134</v>
      </c>
    </row>
    <row r="64" spans="1:33" ht="12.75">
      <c r="A64" s="51" t="s">
        <v>106</v>
      </c>
      <c r="B64" s="46" t="s">
        <v>90</v>
      </c>
      <c r="C64" s="16">
        <f>SUM(D64:F64)</f>
        <v>30</v>
      </c>
      <c r="D64" s="15"/>
      <c r="E64" s="13">
        <v>30</v>
      </c>
      <c r="F64" s="13"/>
      <c r="G64" s="13">
        <v>20</v>
      </c>
      <c r="H64" s="47" t="s">
        <v>40</v>
      </c>
      <c r="I64" s="16"/>
      <c r="J64" s="13"/>
      <c r="K64" s="13"/>
      <c r="L64" s="17"/>
      <c r="M64" s="16"/>
      <c r="N64" s="13"/>
      <c r="O64" s="13"/>
      <c r="P64" s="17"/>
      <c r="Q64" s="16"/>
      <c r="R64" s="13"/>
      <c r="S64" s="13"/>
      <c r="T64" s="17"/>
      <c r="U64" s="16">
        <v>1</v>
      </c>
      <c r="V64" s="13"/>
      <c r="W64" s="13">
        <v>10</v>
      </c>
      <c r="X64" s="17"/>
      <c r="Y64" s="16">
        <v>3</v>
      </c>
      <c r="Z64" s="13"/>
      <c r="AA64" s="13">
        <v>10</v>
      </c>
      <c r="AB64" s="17"/>
      <c r="AC64" s="16">
        <v>16</v>
      </c>
      <c r="AD64" s="13"/>
      <c r="AE64" s="13">
        <v>10</v>
      </c>
      <c r="AF64" s="17"/>
      <c r="AG64" s="74" t="s">
        <v>123</v>
      </c>
    </row>
    <row r="65" spans="1:33" ht="25.5">
      <c r="A65" s="51" t="s">
        <v>107</v>
      </c>
      <c r="B65" s="46" t="s">
        <v>153</v>
      </c>
      <c r="C65" s="16">
        <f t="shared" si="4"/>
        <v>30</v>
      </c>
      <c r="D65" s="15"/>
      <c r="E65" s="13">
        <v>30</v>
      </c>
      <c r="F65" s="13"/>
      <c r="G65" s="13">
        <v>2</v>
      </c>
      <c r="H65" s="47" t="s">
        <v>40</v>
      </c>
      <c r="I65" s="16">
        <v>2</v>
      </c>
      <c r="J65" s="13"/>
      <c r="K65" s="13">
        <v>30</v>
      </c>
      <c r="L65" s="17"/>
      <c r="M65" s="16"/>
      <c r="N65" s="13"/>
      <c r="O65" s="13"/>
      <c r="P65" s="17"/>
      <c r="Q65" s="16"/>
      <c r="R65" s="13"/>
      <c r="S65" s="13"/>
      <c r="T65" s="17"/>
      <c r="U65" s="16"/>
      <c r="V65" s="13"/>
      <c r="W65" s="13"/>
      <c r="X65" s="17"/>
      <c r="Y65" s="16"/>
      <c r="Z65" s="13"/>
      <c r="AA65" s="13"/>
      <c r="AB65" s="17"/>
      <c r="AC65" s="16"/>
      <c r="AD65" s="13"/>
      <c r="AE65" s="13"/>
      <c r="AF65" s="17"/>
      <c r="AG65" s="64" t="s">
        <v>122</v>
      </c>
    </row>
    <row r="66" spans="1:33" ht="13.5" thickBot="1">
      <c r="A66" s="51" t="s">
        <v>108</v>
      </c>
      <c r="B66" s="46" t="s">
        <v>154</v>
      </c>
      <c r="C66" s="16">
        <f t="shared" si="4"/>
        <v>15</v>
      </c>
      <c r="D66" s="15"/>
      <c r="E66" s="13">
        <v>15</v>
      </c>
      <c r="F66" s="13"/>
      <c r="G66" s="13">
        <v>1</v>
      </c>
      <c r="H66" s="47" t="s">
        <v>40</v>
      </c>
      <c r="I66" s="16"/>
      <c r="J66" s="13"/>
      <c r="K66" s="13"/>
      <c r="L66" s="17"/>
      <c r="M66" s="16"/>
      <c r="N66" s="13"/>
      <c r="O66" s="13"/>
      <c r="P66" s="17"/>
      <c r="Q66" s="16">
        <v>1</v>
      </c>
      <c r="R66" s="13"/>
      <c r="S66" s="13">
        <v>15</v>
      </c>
      <c r="T66" s="17"/>
      <c r="U66" s="16"/>
      <c r="V66" s="13"/>
      <c r="W66" s="13"/>
      <c r="X66" s="17"/>
      <c r="Y66" s="16"/>
      <c r="Z66" s="13"/>
      <c r="AA66" s="13"/>
      <c r="AB66" s="17"/>
      <c r="AC66" s="16"/>
      <c r="AD66" s="13"/>
      <c r="AE66" s="13"/>
      <c r="AF66" s="17"/>
      <c r="AG66" s="64" t="s">
        <v>124</v>
      </c>
    </row>
    <row r="67" spans="1:33" ht="13.5" thickBot="1">
      <c r="A67" s="43"/>
      <c r="B67" s="37" t="s">
        <v>19</v>
      </c>
      <c r="C67" s="38">
        <f>SUM(C43:C66)</f>
        <v>975</v>
      </c>
      <c r="D67" s="38">
        <f>SUM(D43:D66)</f>
        <v>300</v>
      </c>
      <c r="E67" s="38">
        <f>SUM(E43:E66)</f>
        <v>570</v>
      </c>
      <c r="F67" s="38">
        <f>SUM(F43:F66)</f>
        <v>105</v>
      </c>
      <c r="G67" s="38">
        <f>SUM(G43:G66)</f>
        <v>91</v>
      </c>
      <c r="H67" s="38">
        <v>6</v>
      </c>
      <c r="I67" s="38">
        <f aca="true" t="shared" si="5" ref="I67:AF67">SUM(I43:I66)</f>
        <v>2</v>
      </c>
      <c r="J67" s="38">
        <f t="shared" si="5"/>
        <v>0</v>
      </c>
      <c r="K67" s="38">
        <f t="shared" si="5"/>
        <v>30</v>
      </c>
      <c r="L67" s="38">
        <f t="shared" si="5"/>
        <v>0</v>
      </c>
      <c r="M67" s="38">
        <f t="shared" si="5"/>
        <v>9</v>
      </c>
      <c r="N67" s="38">
        <f t="shared" si="5"/>
        <v>30</v>
      </c>
      <c r="O67" s="38">
        <f t="shared" si="5"/>
        <v>90</v>
      </c>
      <c r="P67" s="38">
        <f t="shared" si="5"/>
        <v>15</v>
      </c>
      <c r="Q67" s="38">
        <f t="shared" si="5"/>
        <v>19</v>
      </c>
      <c r="R67" s="38">
        <f t="shared" si="5"/>
        <v>90</v>
      </c>
      <c r="S67" s="38">
        <f t="shared" si="5"/>
        <v>150</v>
      </c>
      <c r="T67" s="38">
        <f t="shared" si="5"/>
        <v>30</v>
      </c>
      <c r="U67" s="38">
        <f t="shared" si="5"/>
        <v>21</v>
      </c>
      <c r="V67" s="38">
        <f t="shared" si="5"/>
        <v>105</v>
      </c>
      <c r="W67" s="38">
        <f t="shared" si="5"/>
        <v>115</v>
      </c>
      <c r="X67" s="38">
        <f t="shared" si="5"/>
        <v>60</v>
      </c>
      <c r="Y67" s="38">
        <f t="shared" si="5"/>
        <v>12</v>
      </c>
      <c r="Z67" s="38">
        <f t="shared" si="5"/>
        <v>45</v>
      </c>
      <c r="AA67" s="38">
        <f t="shared" si="5"/>
        <v>70</v>
      </c>
      <c r="AB67" s="38">
        <f t="shared" si="5"/>
        <v>0</v>
      </c>
      <c r="AC67" s="38">
        <f t="shared" si="5"/>
        <v>28</v>
      </c>
      <c r="AD67" s="38">
        <f t="shared" si="5"/>
        <v>30</v>
      </c>
      <c r="AE67" s="38">
        <f t="shared" si="5"/>
        <v>115</v>
      </c>
      <c r="AF67" s="38">
        <f t="shared" si="5"/>
        <v>0</v>
      </c>
      <c r="AG67" s="77"/>
    </row>
    <row r="68" spans="1:33" s="54" customFormat="1" ht="13.5" thickBot="1">
      <c r="A68" s="223" t="s">
        <v>200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5"/>
    </row>
    <row r="69" spans="1:33" s="54" customFormat="1" ht="12.75">
      <c r="A69" s="96" t="s">
        <v>110</v>
      </c>
      <c r="B69" s="79" t="s">
        <v>156</v>
      </c>
      <c r="C69" s="80">
        <v>15</v>
      </c>
      <c r="D69" s="80">
        <v>15</v>
      </c>
      <c r="E69" s="80"/>
      <c r="F69" s="80"/>
      <c r="G69" s="80">
        <v>1</v>
      </c>
      <c r="H69" s="95" t="s">
        <v>40</v>
      </c>
      <c r="I69" s="96"/>
      <c r="J69" s="80"/>
      <c r="K69" s="80"/>
      <c r="L69" s="81"/>
      <c r="M69" s="82"/>
      <c r="N69" s="80"/>
      <c r="O69" s="80"/>
      <c r="P69" s="81"/>
      <c r="Q69" s="82">
        <v>1</v>
      </c>
      <c r="R69" s="80">
        <v>15</v>
      </c>
      <c r="S69" s="80"/>
      <c r="T69" s="81"/>
      <c r="U69" s="82"/>
      <c r="V69" s="80"/>
      <c r="W69" s="80"/>
      <c r="X69" s="81"/>
      <c r="Y69" s="82"/>
      <c r="Z69" s="80"/>
      <c r="AA69" s="80"/>
      <c r="AB69" s="81"/>
      <c r="AC69" s="82"/>
      <c r="AD69" s="80"/>
      <c r="AE69" s="80"/>
      <c r="AF69" s="81"/>
      <c r="AG69" s="73" t="s">
        <v>197</v>
      </c>
    </row>
    <row r="70" spans="1:33" s="54" customFormat="1" ht="12.75">
      <c r="A70" s="132" t="s">
        <v>111</v>
      </c>
      <c r="B70" s="69" t="s">
        <v>157</v>
      </c>
      <c r="C70" s="65">
        <v>30</v>
      </c>
      <c r="D70" s="65"/>
      <c r="E70" s="65">
        <v>30</v>
      </c>
      <c r="F70" s="65"/>
      <c r="G70" s="65">
        <v>2</v>
      </c>
      <c r="H70" s="47" t="s">
        <v>40</v>
      </c>
      <c r="I70" s="73"/>
      <c r="J70" s="65"/>
      <c r="K70" s="65"/>
      <c r="L70" s="47"/>
      <c r="M70" s="73">
        <v>1</v>
      </c>
      <c r="N70" s="65"/>
      <c r="O70" s="65">
        <v>15</v>
      </c>
      <c r="P70" s="47"/>
      <c r="Q70" s="73">
        <v>1</v>
      </c>
      <c r="R70" s="65"/>
      <c r="S70" s="65">
        <v>15</v>
      </c>
      <c r="T70" s="47"/>
      <c r="U70" s="73"/>
      <c r="V70" s="65"/>
      <c r="W70" s="65"/>
      <c r="X70" s="47"/>
      <c r="Y70" s="73"/>
      <c r="Z70" s="65"/>
      <c r="AA70" s="65"/>
      <c r="AB70" s="47"/>
      <c r="AC70" s="73"/>
      <c r="AD70" s="65"/>
      <c r="AE70" s="65"/>
      <c r="AF70" s="47"/>
      <c r="AG70" s="73" t="s">
        <v>197</v>
      </c>
    </row>
    <row r="71" spans="1:33" s="54" customFormat="1" ht="12.75">
      <c r="A71" s="203" t="s">
        <v>112</v>
      </c>
      <c r="B71" s="69" t="s">
        <v>158</v>
      </c>
      <c r="C71" s="65">
        <v>45</v>
      </c>
      <c r="D71" s="65"/>
      <c r="E71" s="65">
        <v>45</v>
      </c>
      <c r="F71" s="65"/>
      <c r="G71" s="65">
        <v>3</v>
      </c>
      <c r="H71" s="47" t="s">
        <v>40</v>
      </c>
      <c r="I71" s="73"/>
      <c r="J71" s="65"/>
      <c r="K71" s="65"/>
      <c r="L71" s="47"/>
      <c r="M71" s="73">
        <v>1</v>
      </c>
      <c r="N71" s="65"/>
      <c r="O71" s="65">
        <v>15</v>
      </c>
      <c r="P71" s="47"/>
      <c r="Q71" s="73">
        <v>1</v>
      </c>
      <c r="R71" s="65"/>
      <c r="S71" s="65">
        <v>15</v>
      </c>
      <c r="T71" s="47"/>
      <c r="U71" s="73">
        <v>1</v>
      </c>
      <c r="V71" s="65"/>
      <c r="W71" s="65">
        <v>15</v>
      </c>
      <c r="X71" s="47"/>
      <c r="Y71" s="73"/>
      <c r="Z71" s="65"/>
      <c r="AA71" s="65"/>
      <c r="AB71" s="47"/>
      <c r="AC71" s="73"/>
      <c r="AD71" s="65"/>
      <c r="AE71" s="65"/>
      <c r="AF71" s="47"/>
      <c r="AG71" s="73" t="s">
        <v>197</v>
      </c>
    </row>
    <row r="72" spans="1:33" s="54" customFormat="1" ht="12.75">
      <c r="A72" s="132" t="s">
        <v>113</v>
      </c>
      <c r="B72" s="69" t="s">
        <v>168</v>
      </c>
      <c r="C72" s="65">
        <v>30</v>
      </c>
      <c r="D72" s="65"/>
      <c r="E72" s="65">
        <v>30</v>
      </c>
      <c r="F72" s="65"/>
      <c r="G72" s="65">
        <v>2</v>
      </c>
      <c r="H72" s="47" t="s">
        <v>40</v>
      </c>
      <c r="I72" s="73"/>
      <c r="J72" s="65"/>
      <c r="K72" s="65"/>
      <c r="L72" s="47"/>
      <c r="M72" s="73">
        <v>1</v>
      </c>
      <c r="N72" s="65"/>
      <c r="O72" s="65">
        <v>15</v>
      </c>
      <c r="P72" s="47"/>
      <c r="Q72" s="73">
        <v>1</v>
      </c>
      <c r="R72" s="65"/>
      <c r="S72" s="65">
        <v>15</v>
      </c>
      <c r="T72" s="47"/>
      <c r="U72" s="73"/>
      <c r="V72" s="65"/>
      <c r="W72" s="65"/>
      <c r="X72" s="47"/>
      <c r="Y72" s="73"/>
      <c r="Z72" s="65"/>
      <c r="AA72" s="65"/>
      <c r="AB72" s="47"/>
      <c r="AC72" s="73"/>
      <c r="AD72" s="65"/>
      <c r="AE72" s="65"/>
      <c r="AF72" s="47"/>
      <c r="AG72" s="73" t="s">
        <v>197</v>
      </c>
    </row>
    <row r="73" spans="1:33" s="54" customFormat="1" ht="12.75">
      <c r="A73" s="132" t="s">
        <v>115</v>
      </c>
      <c r="B73" s="69" t="s">
        <v>159</v>
      </c>
      <c r="C73" s="65">
        <v>45</v>
      </c>
      <c r="D73" s="65"/>
      <c r="E73" s="65">
        <v>45</v>
      </c>
      <c r="F73" s="65"/>
      <c r="G73" s="65">
        <v>3</v>
      </c>
      <c r="H73" s="47" t="s">
        <v>40</v>
      </c>
      <c r="I73" s="73"/>
      <c r="J73" s="65"/>
      <c r="K73" s="65"/>
      <c r="L73" s="47"/>
      <c r="M73" s="73">
        <v>1</v>
      </c>
      <c r="N73" s="65"/>
      <c r="O73" s="65">
        <v>15</v>
      </c>
      <c r="P73" s="47"/>
      <c r="Q73" s="73">
        <v>1</v>
      </c>
      <c r="R73" s="65"/>
      <c r="S73" s="65">
        <v>15</v>
      </c>
      <c r="T73" s="47"/>
      <c r="U73" s="73">
        <v>1</v>
      </c>
      <c r="V73" s="65"/>
      <c r="W73" s="65">
        <v>15</v>
      </c>
      <c r="X73" s="47"/>
      <c r="Y73" s="73"/>
      <c r="Z73" s="65"/>
      <c r="AA73" s="65"/>
      <c r="AB73" s="47"/>
      <c r="AC73" s="73"/>
      <c r="AD73" s="65"/>
      <c r="AE73" s="65"/>
      <c r="AF73" s="47"/>
      <c r="AG73" s="73" t="s">
        <v>197</v>
      </c>
    </row>
    <row r="74" spans="1:33" s="54" customFormat="1" ht="12.75">
      <c r="A74" s="203" t="s">
        <v>116</v>
      </c>
      <c r="B74" s="69" t="s">
        <v>160</v>
      </c>
      <c r="C74" s="65">
        <v>15</v>
      </c>
      <c r="D74" s="65"/>
      <c r="E74" s="65">
        <v>15</v>
      </c>
      <c r="F74" s="65"/>
      <c r="G74" s="65">
        <v>1</v>
      </c>
      <c r="H74" s="47" t="s">
        <v>40</v>
      </c>
      <c r="I74" s="73"/>
      <c r="J74" s="65"/>
      <c r="K74" s="65"/>
      <c r="L74" s="47"/>
      <c r="M74" s="73"/>
      <c r="N74" s="65"/>
      <c r="O74" s="65"/>
      <c r="P74" s="47"/>
      <c r="Q74" s="73"/>
      <c r="R74" s="65"/>
      <c r="S74" s="65"/>
      <c r="T74" s="47"/>
      <c r="U74" s="73">
        <v>1</v>
      </c>
      <c r="V74" s="65"/>
      <c r="W74" s="65">
        <v>15</v>
      </c>
      <c r="X74" s="47"/>
      <c r="Y74" s="73"/>
      <c r="Z74" s="65"/>
      <c r="AA74" s="65"/>
      <c r="AB74" s="47"/>
      <c r="AC74" s="73"/>
      <c r="AD74" s="65"/>
      <c r="AE74" s="65"/>
      <c r="AF74" s="47"/>
      <c r="AG74" s="73" t="s">
        <v>197</v>
      </c>
    </row>
    <row r="75" spans="1:33" s="54" customFormat="1" ht="12.75">
      <c r="A75" s="132" t="s">
        <v>117</v>
      </c>
      <c r="B75" s="69" t="s">
        <v>161</v>
      </c>
      <c r="C75" s="65">
        <v>60</v>
      </c>
      <c r="D75" s="65"/>
      <c r="E75" s="65">
        <v>60</v>
      </c>
      <c r="F75" s="65"/>
      <c r="G75" s="65">
        <v>4</v>
      </c>
      <c r="H75" s="47" t="s">
        <v>40</v>
      </c>
      <c r="I75" s="73"/>
      <c r="J75" s="65"/>
      <c r="K75" s="65"/>
      <c r="L75" s="47"/>
      <c r="M75" s="73">
        <v>1</v>
      </c>
      <c r="N75" s="65"/>
      <c r="O75" s="65">
        <v>15</v>
      </c>
      <c r="P75" s="47"/>
      <c r="Q75" s="73">
        <v>1</v>
      </c>
      <c r="R75" s="65"/>
      <c r="S75" s="65">
        <v>15</v>
      </c>
      <c r="T75" s="47"/>
      <c r="U75" s="73">
        <v>1</v>
      </c>
      <c r="V75" s="65"/>
      <c r="W75" s="65">
        <v>15</v>
      </c>
      <c r="X75" s="47"/>
      <c r="Y75" s="73">
        <v>1</v>
      </c>
      <c r="Z75" s="65"/>
      <c r="AA75" s="65">
        <v>15</v>
      </c>
      <c r="AB75" s="47"/>
      <c r="AC75" s="73"/>
      <c r="AD75" s="65"/>
      <c r="AE75" s="65"/>
      <c r="AF75" s="47"/>
      <c r="AG75" s="73" t="s">
        <v>197</v>
      </c>
    </row>
    <row r="76" spans="1:33" s="54" customFormat="1" ht="12.75">
      <c r="A76" s="132" t="s">
        <v>118</v>
      </c>
      <c r="B76" s="69" t="s">
        <v>162</v>
      </c>
      <c r="C76" s="65">
        <v>45</v>
      </c>
      <c r="D76" s="65"/>
      <c r="E76" s="65">
        <v>45</v>
      </c>
      <c r="F76" s="65"/>
      <c r="G76" s="65">
        <v>3</v>
      </c>
      <c r="H76" s="47" t="s">
        <v>40</v>
      </c>
      <c r="I76" s="73"/>
      <c r="J76" s="65"/>
      <c r="K76" s="65"/>
      <c r="L76" s="47"/>
      <c r="M76" s="73">
        <v>1</v>
      </c>
      <c r="N76" s="65"/>
      <c r="O76" s="65">
        <v>15</v>
      </c>
      <c r="P76" s="47"/>
      <c r="Q76" s="73">
        <v>1</v>
      </c>
      <c r="R76" s="65"/>
      <c r="S76" s="65">
        <v>15</v>
      </c>
      <c r="T76" s="47"/>
      <c r="U76" s="73">
        <v>1</v>
      </c>
      <c r="V76" s="65"/>
      <c r="W76" s="65">
        <v>15</v>
      </c>
      <c r="X76" s="47"/>
      <c r="Y76" s="73"/>
      <c r="Z76" s="65"/>
      <c r="AA76" s="65"/>
      <c r="AB76" s="47"/>
      <c r="AC76" s="73"/>
      <c r="AD76" s="65"/>
      <c r="AE76" s="65"/>
      <c r="AF76" s="47"/>
      <c r="AG76" s="73" t="s">
        <v>197</v>
      </c>
    </row>
    <row r="77" spans="1:33" s="54" customFormat="1" ht="12.75">
      <c r="A77" s="203" t="s">
        <v>169</v>
      </c>
      <c r="B77" s="69" t="s">
        <v>163</v>
      </c>
      <c r="C77" s="65">
        <v>30</v>
      </c>
      <c r="D77" s="65"/>
      <c r="E77" s="65">
        <v>30</v>
      </c>
      <c r="F77" s="65"/>
      <c r="G77" s="65">
        <v>3</v>
      </c>
      <c r="H77" s="47" t="s">
        <v>77</v>
      </c>
      <c r="I77" s="73"/>
      <c r="J77" s="65"/>
      <c r="K77" s="65"/>
      <c r="L77" s="47"/>
      <c r="M77" s="73"/>
      <c r="N77" s="65"/>
      <c r="O77" s="65"/>
      <c r="P77" s="47"/>
      <c r="Q77" s="73"/>
      <c r="R77" s="65"/>
      <c r="S77" s="65"/>
      <c r="T77" s="47"/>
      <c r="U77" s="73"/>
      <c r="V77" s="65"/>
      <c r="W77" s="65"/>
      <c r="X77" s="47"/>
      <c r="Y77" s="73">
        <v>1</v>
      </c>
      <c r="Z77" s="65"/>
      <c r="AA77" s="65">
        <v>15</v>
      </c>
      <c r="AB77" s="47"/>
      <c r="AC77" s="73">
        <v>2</v>
      </c>
      <c r="AD77" s="65"/>
      <c r="AE77" s="65">
        <v>15</v>
      </c>
      <c r="AF77" s="47"/>
      <c r="AG77" s="73" t="s">
        <v>197</v>
      </c>
    </row>
    <row r="78" spans="1:33" s="54" customFormat="1" ht="12.75">
      <c r="A78" s="132" t="s">
        <v>170</v>
      </c>
      <c r="B78" s="69" t="s">
        <v>164</v>
      </c>
      <c r="C78" s="65">
        <v>15</v>
      </c>
      <c r="D78" s="65">
        <v>15</v>
      </c>
      <c r="E78" s="65"/>
      <c r="F78" s="65"/>
      <c r="G78" s="65">
        <v>1</v>
      </c>
      <c r="H78" s="47" t="s">
        <v>40</v>
      </c>
      <c r="I78" s="73"/>
      <c r="J78" s="65"/>
      <c r="K78" s="65"/>
      <c r="L78" s="47"/>
      <c r="M78" s="73"/>
      <c r="N78" s="65"/>
      <c r="O78" s="65"/>
      <c r="P78" s="47"/>
      <c r="Q78" s="73"/>
      <c r="R78" s="65"/>
      <c r="S78" s="65"/>
      <c r="T78" s="47"/>
      <c r="U78" s="73"/>
      <c r="V78" s="65"/>
      <c r="W78" s="65"/>
      <c r="X78" s="47"/>
      <c r="Y78" s="73">
        <v>1</v>
      </c>
      <c r="Z78" s="65">
        <v>15</v>
      </c>
      <c r="AA78" s="65"/>
      <c r="AB78" s="47"/>
      <c r="AC78" s="73"/>
      <c r="AD78" s="65"/>
      <c r="AE78" s="65"/>
      <c r="AF78" s="47"/>
      <c r="AG78" s="73" t="s">
        <v>197</v>
      </c>
    </row>
    <row r="79" spans="1:33" s="54" customFormat="1" ht="25.5">
      <c r="A79" s="132" t="s">
        <v>171</v>
      </c>
      <c r="B79" s="72" t="s">
        <v>165</v>
      </c>
      <c r="C79" s="65">
        <v>60</v>
      </c>
      <c r="D79" s="65">
        <v>30</v>
      </c>
      <c r="E79" s="67">
        <v>30</v>
      </c>
      <c r="F79" s="65"/>
      <c r="G79" s="65">
        <v>4</v>
      </c>
      <c r="H79" s="47" t="s">
        <v>43</v>
      </c>
      <c r="I79" s="73"/>
      <c r="J79" s="65"/>
      <c r="K79" s="65"/>
      <c r="L79" s="47"/>
      <c r="M79" s="73"/>
      <c r="N79" s="65"/>
      <c r="O79" s="65"/>
      <c r="P79" s="47"/>
      <c r="Q79" s="73">
        <v>2</v>
      </c>
      <c r="R79" s="65">
        <v>15</v>
      </c>
      <c r="S79" s="65">
        <v>15</v>
      </c>
      <c r="T79" s="47"/>
      <c r="U79" s="73">
        <v>2</v>
      </c>
      <c r="V79" s="65">
        <v>15</v>
      </c>
      <c r="W79" s="65">
        <v>15</v>
      </c>
      <c r="X79" s="47"/>
      <c r="Y79" s="73"/>
      <c r="Z79" s="65"/>
      <c r="AA79" s="65"/>
      <c r="AB79" s="47"/>
      <c r="AC79" s="73"/>
      <c r="AD79" s="65"/>
      <c r="AE79" s="65"/>
      <c r="AF79" s="47"/>
      <c r="AG79" s="73" t="s">
        <v>197</v>
      </c>
    </row>
    <row r="80" spans="1:33" s="54" customFormat="1" ht="12.75">
      <c r="A80" s="203" t="s">
        <v>172</v>
      </c>
      <c r="B80" s="131" t="s">
        <v>166</v>
      </c>
      <c r="C80" s="85">
        <v>15</v>
      </c>
      <c r="D80" s="85"/>
      <c r="E80" s="85"/>
      <c r="F80" s="85">
        <v>15</v>
      </c>
      <c r="G80" s="85">
        <v>1</v>
      </c>
      <c r="H80" s="49" t="s">
        <v>40</v>
      </c>
      <c r="I80" s="86"/>
      <c r="J80" s="85"/>
      <c r="K80" s="85"/>
      <c r="L80" s="49"/>
      <c r="M80" s="86"/>
      <c r="N80" s="85"/>
      <c r="O80" s="85"/>
      <c r="P80" s="49"/>
      <c r="Q80" s="86"/>
      <c r="R80" s="85"/>
      <c r="S80" s="85"/>
      <c r="T80" s="49"/>
      <c r="U80" s="86">
        <v>1</v>
      </c>
      <c r="V80" s="85"/>
      <c r="W80" s="85"/>
      <c r="X80" s="49">
        <v>15</v>
      </c>
      <c r="Y80" s="86"/>
      <c r="Z80" s="85"/>
      <c r="AA80" s="85"/>
      <c r="AB80" s="49"/>
      <c r="AC80" s="86"/>
      <c r="AD80" s="85"/>
      <c r="AE80" s="85"/>
      <c r="AF80" s="49"/>
      <c r="AG80" s="75" t="s">
        <v>197</v>
      </c>
    </row>
    <row r="81" spans="1:33" s="54" customFormat="1" ht="26.25" thickBot="1">
      <c r="A81" s="204" t="s">
        <v>173</v>
      </c>
      <c r="B81" s="131" t="s">
        <v>167</v>
      </c>
      <c r="C81" s="85">
        <v>15</v>
      </c>
      <c r="D81" s="85"/>
      <c r="E81" s="85">
        <v>15</v>
      </c>
      <c r="F81" s="85"/>
      <c r="G81" s="111">
        <v>1</v>
      </c>
      <c r="H81" s="112" t="s">
        <v>40</v>
      </c>
      <c r="I81" s="113"/>
      <c r="J81" s="85"/>
      <c r="K81" s="85"/>
      <c r="L81" s="49"/>
      <c r="M81" s="86"/>
      <c r="N81" s="85"/>
      <c r="O81" s="85"/>
      <c r="P81" s="49"/>
      <c r="Q81" s="86"/>
      <c r="R81" s="85"/>
      <c r="S81" s="85"/>
      <c r="T81" s="49"/>
      <c r="U81" s="86"/>
      <c r="V81" s="85"/>
      <c r="W81" s="85"/>
      <c r="X81" s="49"/>
      <c r="Y81" s="86">
        <v>1</v>
      </c>
      <c r="Z81" s="85"/>
      <c r="AA81" s="85">
        <v>15</v>
      </c>
      <c r="AB81" s="49"/>
      <c r="AC81" s="86"/>
      <c r="AD81" s="85"/>
      <c r="AE81" s="85"/>
      <c r="AF81" s="112"/>
      <c r="AG81" s="202" t="s">
        <v>197</v>
      </c>
    </row>
    <row r="82" spans="1:33" s="54" customFormat="1" ht="13.5" thickBot="1">
      <c r="A82" s="124"/>
      <c r="B82" s="125" t="s">
        <v>155</v>
      </c>
      <c r="C82" s="32">
        <f>SUM(C69:C81)</f>
        <v>420</v>
      </c>
      <c r="D82" s="32">
        <f>SUM(D69:D81)</f>
        <v>60</v>
      </c>
      <c r="E82" s="32">
        <f>SUM(E69:E81)</f>
        <v>345</v>
      </c>
      <c r="F82" s="32">
        <f>SUM(F69:F81)</f>
        <v>15</v>
      </c>
      <c r="G82" s="151">
        <f>SUM(G69:G81)</f>
        <v>29</v>
      </c>
      <c r="H82" s="151">
        <v>2</v>
      </c>
      <c r="I82" s="153">
        <f>SUM(I69:I81)</f>
        <v>0</v>
      </c>
      <c r="J82" s="30">
        <f aca="true" t="shared" si="6" ref="J82:AF82">SUM(J69:J81)</f>
        <v>0</v>
      </c>
      <c r="K82" s="152">
        <f t="shared" si="6"/>
        <v>0</v>
      </c>
      <c r="L82" s="152">
        <f t="shared" si="6"/>
        <v>0</v>
      </c>
      <c r="M82" s="152">
        <f t="shared" si="6"/>
        <v>6</v>
      </c>
      <c r="N82" s="152">
        <f t="shared" si="6"/>
        <v>0</v>
      </c>
      <c r="O82" s="152">
        <f t="shared" si="6"/>
        <v>90</v>
      </c>
      <c r="P82" s="152">
        <f t="shared" si="6"/>
        <v>0</v>
      </c>
      <c r="Q82" s="152">
        <f t="shared" si="6"/>
        <v>9</v>
      </c>
      <c r="R82" s="152">
        <f t="shared" si="6"/>
        <v>30</v>
      </c>
      <c r="S82" s="152">
        <f t="shared" si="6"/>
        <v>105</v>
      </c>
      <c r="T82" s="152">
        <f t="shared" si="6"/>
        <v>0</v>
      </c>
      <c r="U82" s="152">
        <f t="shared" si="6"/>
        <v>8</v>
      </c>
      <c r="V82" s="152">
        <f t="shared" si="6"/>
        <v>15</v>
      </c>
      <c r="W82" s="152">
        <f t="shared" si="6"/>
        <v>90</v>
      </c>
      <c r="X82" s="152">
        <f t="shared" si="6"/>
        <v>15</v>
      </c>
      <c r="Y82" s="152">
        <f t="shared" si="6"/>
        <v>4</v>
      </c>
      <c r="Z82" s="152">
        <f t="shared" si="6"/>
        <v>15</v>
      </c>
      <c r="AA82" s="152">
        <f t="shared" si="6"/>
        <v>45</v>
      </c>
      <c r="AB82" s="152">
        <f t="shared" si="6"/>
        <v>0</v>
      </c>
      <c r="AC82" s="152">
        <f t="shared" si="6"/>
        <v>2</v>
      </c>
      <c r="AD82" s="152">
        <f t="shared" si="6"/>
        <v>0</v>
      </c>
      <c r="AE82" s="152">
        <f t="shared" si="6"/>
        <v>15</v>
      </c>
      <c r="AF82" s="201">
        <f t="shared" si="6"/>
        <v>0</v>
      </c>
      <c r="AG82" s="154"/>
    </row>
    <row r="83" spans="1:33" s="54" customFormat="1" ht="13.5" thickBot="1">
      <c r="A83" s="100" t="s">
        <v>201</v>
      </c>
      <c r="B83" s="156"/>
      <c r="C83" s="157"/>
      <c r="D83" s="157"/>
      <c r="E83" s="157"/>
      <c r="F83" s="158"/>
      <c r="G83" s="159"/>
      <c r="H83" s="160"/>
      <c r="I83" s="130"/>
      <c r="J83" s="130"/>
      <c r="K83" s="130"/>
      <c r="L83" s="130"/>
      <c r="M83" s="130"/>
      <c r="N83" s="130"/>
      <c r="O83" s="130"/>
      <c r="P83" s="130"/>
      <c r="Q83" s="13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5"/>
    </row>
    <row r="84" spans="1:33" s="54" customFormat="1" ht="25.5">
      <c r="A84" s="96" t="s">
        <v>174</v>
      </c>
      <c r="B84" s="155" t="s">
        <v>95</v>
      </c>
      <c r="C84" s="20">
        <f aca="true" t="shared" si="7" ref="C84:C89">SUM(D84:F84)</f>
        <v>75</v>
      </c>
      <c r="D84" s="39">
        <v>30</v>
      </c>
      <c r="E84" s="22">
        <v>45</v>
      </c>
      <c r="F84" s="22"/>
      <c r="G84" s="22">
        <v>6</v>
      </c>
      <c r="H84" s="21" t="s">
        <v>43</v>
      </c>
      <c r="I84" s="134"/>
      <c r="J84" s="67"/>
      <c r="K84" s="65"/>
      <c r="L84" s="47"/>
      <c r="M84" s="132">
        <v>3</v>
      </c>
      <c r="N84" s="134">
        <v>15</v>
      </c>
      <c r="O84" s="65">
        <v>30</v>
      </c>
      <c r="P84" s="75"/>
      <c r="Q84" s="133">
        <v>3</v>
      </c>
      <c r="R84" s="127">
        <v>15</v>
      </c>
      <c r="S84" s="161">
        <v>15</v>
      </c>
      <c r="T84" s="162"/>
      <c r="U84" s="163"/>
      <c r="V84" s="128"/>
      <c r="W84" s="128"/>
      <c r="X84" s="129"/>
      <c r="Y84" s="164"/>
      <c r="Z84" s="161"/>
      <c r="AA84" s="127"/>
      <c r="AB84" s="45"/>
      <c r="AC84" s="164"/>
      <c r="AD84" s="161"/>
      <c r="AE84" s="127"/>
      <c r="AF84" s="129"/>
      <c r="AG84" s="162" t="s">
        <v>130</v>
      </c>
    </row>
    <row r="85" spans="1:33" s="54" customFormat="1" ht="51">
      <c r="A85" s="132" t="s">
        <v>175</v>
      </c>
      <c r="B85" s="14" t="s">
        <v>206</v>
      </c>
      <c r="C85" s="16">
        <f t="shared" si="7"/>
        <v>90</v>
      </c>
      <c r="D85" s="15">
        <v>30</v>
      </c>
      <c r="E85" s="13">
        <v>60</v>
      </c>
      <c r="F85" s="13"/>
      <c r="G85" s="13">
        <v>8</v>
      </c>
      <c r="H85" s="17" t="s">
        <v>43</v>
      </c>
      <c r="I85" s="128"/>
      <c r="J85" s="127"/>
      <c r="K85" s="127"/>
      <c r="L85" s="45"/>
      <c r="M85" s="128"/>
      <c r="N85" s="127"/>
      <c r="O85" s="127"/>
      <c r="P85" s="45"/>
      <c r="Q85" s="128">
        <v>3</v>
      </c>
      <c r="R85" s="127">
        <v>15</v>
      </c>
      <c r="S85" s="127">
        <v>30</v>
      </c>
      <c r="T85" s="45"/>
      <c r="U85" s="128">
        <v>2</v>
      </c>
      <c r="V85" s="127">
        <v>15</v>
      </c>
      <c r="W85" s="127">
        <v>15</v>
      </c>
      <c r="X85" s="45"/>
      <c r="Y85" s="128">
        <v>3</v>
      </c>
      <c r="Z85" s="127"/>
      <c r="AA85" s="127">
        <v>15</v>
      </c>
      <c r="AB85" s="45"/>
      <c r="AC85" s="128"/>
      <c r="AD85" s="127"/>
      <c r="AE85" s="127"/>
      <c r="AF85" s="45"/>
      <c r="AG85" s="129" t="s">
        <v>131</v>
      </c>
    </row>
    <row r="86" spans="1:33" s="54" customFormat="1" ht="38.25">
      <c r="A86" s="132" t="s">
        <v>176</v>
      </c>
      <c r="B86" s="14" t="s">
        <v>207</v>
      </c>
      <c r="C86" s="16">
        <f t="shared" si="7"/>
        <v>60</v>
      </c>
      <c r="D86" s="15">
        <v>15</v>
      </c>
      <c r="E86" s="13">
        <v>45</v>
      </c>
      <c r="F86" s="13"/>
      <c r="G86" s="13">
        <v>5</v>
      </c>
      <c r="H86" s="17" t="s">
        <v>43</v>
      </c>
      <c r="I86" s="73"/>
      <c r="J86" s="65"/>
      <c r="K86" s="65"/>
      <c r="L86" s="47"/>
      <c r="M86" s="73"/>
      <c r="N86" s="65"/>
      <c r="O86" s="65"/>
      <c r="P86" s="47"/>
      <c r="Q86" s="73"/>
      <c r="R86" s="65"/>
      <c r="S86" s="65"/>
      <c r="T86" s="47"/>
      <c r="U86" s="73">
        <v>2</v>
      </c>
      <c r="V86" s="65">
        <v>15</v>
      </c>
      <c r="W86" s="65">
        <v>30</v>
      </c>
      <c r="X86" s="47"/>
      <c r="Y86" s="73">
        <v>3</v>
      </c>
      <c r="Z86" s="65"/>
      <c r="AA86" s="65">
        <v>15</v>
      </c>
      <c r="AB86" s="47"/>
      <c r="AC86" s="73"/>
      <c r="AD86" s="65"/>
      <c r="AE86" s="65"/>
      <c r="AF86" s="47"/>
      <c r="AG86" s="75" t="s">
        <v>131</v>
      </c>
    </row>
    <row r="87" spans="1:33" s="54" customFormat="1" ht="12.75">
      <c r="A87" s="163" t="s">
        <v>177</v>
      </c>
      <c r="B87" s="14" t="s">
        <v>98</v>
      </c>
      <c r="C87" s="16">
        <f t="shared" si="7"/>
        <v>30</v>
      </c>
      <c r="D87" s="15"/>
      <c r="E87" s="13">
        <v>30</v>
      </c>
      <c r="F87" s="13"/>
      <c r="G87" s="13">
        <v>2</v>
      </c>
      <c r="H87" s="17" t="s">
        <v>40</v>
      </c>
      <c r="I87" s="73"/>
      <c r="J87" s="65"/>
      <c r="K87" s="65"/>
      <c r="L87" s="47"/>
      <c r="M87" s="73"/>
      <c r="N87" s="65"/>
      <c r="O87" s="65"/>
      <c r="P87" s="47"/>
      <c r="Q87" s="73"/>
      <c r="R87" s="65"/>
      <c r="S87" s="65"/>
      <c r="T87" s="47"/>
      <c r="U87" s="73"/>
      <c r="V87" s="65"/>
      <c r="W87" s="65"/>
      <c r="X87" s="47"/>
      <c r="Y87" s="73"/>
      <c r="Z87" s="65"/>
      <c r="AA87" s="65"/>
      <c r="AB87" s="47"/>
      <c r="AC87" s="73">
        <v>2</v>
      </c>
      <c r="AD87" s="65"/>
      <c r="AE87" s="65">
        <v>30</v>
      </c>
      <c r="AF87" s="47"/>
      <c r="AG87" s="75" t="s">
        <v>136</v>
      </c>
    </row>
    <row r="88" spans="1:33" s="54" customFormat="1" ht="25.5">
      <c r="A88" s="132" t="s">
        <v>178</v>
      </c>
      <c r="B88" s="46" t="s">
        <v>93</v>
      </c>
      <c r="C88" s="16">
        <f t="shared" si="7"/>
        <v>30</v>
      </c>
      <c r="D88" s="15">
        <v>30</v>
      </c>
      <c r="E88" s="13"/>
      <c r="F88" s="13"/>
      <c r="G88" s="13">
        <v>2</v>
      </c>
      <c r="H88" s="47" t="s">
        <v>40</v>
      </c>
      <c r="I88" s="73"/>
      <c r="J88" s="65"/>
      <c r="K88" s="65"/>
      <c r="L88" s="47"/>
      <c r="M88" s="73">
        <v>2</v>
      </c>
      <c r="N88" s="65">
        <v>30</v>
      </c>
      <c r="O88" s="65"/>
      <c r="P88" s="47"/>
      <c r="Q88" s="73"/>
      <c r="R88" s="65"/>
      <c r="S88" s="65"/>
      <c r="T88" s="47"/>
      <c r="U88" s="73"/>
      <c r="V88" s="65"/>
      <c r="W88" s="65"/>
      <c r="X88" s="47"/>
      <c r="Y88" s="73"/>
      <c r="Z88" s="65"/>
      <c r="AA88" s="65"/>
      <c r="AB88" s="47"/>
      <c r="AC88" s="73"/>
      <c r="AD88" s="65"/>
      <c r="AE88" s="65"/>
      <c r="AF88" s="47"/>
      <c r="AG88" s="75" t="s">
        <v>131</v>
      </c>
    </row>
    <row r="89" spans="1:33" s="54" customFormat="1" ht="25.5">
      <c r="A89" s="203" t="s">
        <v>179</v>
      </c>
      <c r="B89" s="14" t="s">
        <v>99</v>
      </c>
      <c r="C89" s="16">
        <f t="shared" si="7"/>
        <v>15</v>
      </c>
      <c r="D89" s="15"/>
      <c r="E89" s="13">
        <v>15</v>
      </c>
      <c r="F89" s="13"/>
      <c r="G89" s="13">
        <v>1</v>
      </c>
      <c r="H89" s="17" t="s">
        <v>40</v>
      </c>
      <c r="I89" s="73"/>
      <c r="J89" s="65"/>
      <c r="K89" s="65"/>
      <c r="L89" s="47"/>
      <c r="M89" s="73"/>
      <c r="N89" s="65"/>
      <c r="O89" s="65"/>
      <c r="P89" s="47"/>
      <c r="Q89" s="73"/>
      <c r="R89" s="65"/>
      <c r="S89" s="65"/>
      <c r="T89" s="47"/>
      <c r="U89" s="73"/>
      <c r="V89" s="65"/>
      <c r="W89" s="65"/>
      <c r="X89" s="47"/>
      <c r="Y89" s="73"/>
      <c r="Z89" s="65"/>
      <c r="AA89" s="65"/>
      <c r="AB89" s="47"/>
      <c r="AC89" s="73">
        <v>1</v>
      </c>
      <c r="AD89" s="65"/>
      <c r="AE89" s="65">
        <v>15</v>
      </c>
      <c r="AF89" s="47"/>
      <c r="AG89" s="75" t="s">
        <v>131</v>
      </c>
    </row>
    <row r="90" spans="1:33" s="54" customFormat="1" ht="25.5">
      <c r="A90" s="132" t="s">
        <v>180</v>
      </c>
      <c r="B90" s="14" t="s">
        <v>101</v>
      </c>
      <c r="C90" s="16">
        <f>SUM(D90:F90)</f>
        <v>15</v>
      </c>
      <c r="D90" s="15"/>
      <c r="E90" s="13">
        <v>15</v>
      </c>
      <c r="F90" s="13"/>
      <c r="G90" s="13">
        <v>2</v>
      </c>
      <c r="H90" s="17" t="s">
        <v>40</v>
      </c>
      <c r="I90" s="73"/>
      <c r="J90" s="65"/>
      <c r="K90" s="65"/>
      <c r="L90" s="47"/>
      <c r="M90" s="73"/>
      <c r="N90" s="65"/>
      <c r="O90" s="65"/>
      <c r="P90" s="47"/>
      <c r="Q90" s="73"/>
      <c r="R90" s="65"/>
      <c r="S90" s="65"/>
      <c r="T90" s="47"/>
      <c r="U90" s="73"/>
      <c r="V90" s="65"/>
      <c r="W90" s="65"/>
      <c r="X90" s="47"/>
      <c r="Y90" s="73"/>
      <c r="Z90" s="65"/>
      <c r="AA90" s="65"/>
      <c r="AB90" s="47"/>
      <c r="AC90" s="73">
        <v>2</v>
      </c>
      <c r="AD90" s="65"/>
      <c r="AE90" s="65">
        <v>15</v>
      </c>
      <c r="AF90" s="47"/>
      <c r="AG90" s="75" t="s">
        <v>130</v>
      </c>
    </row>
    <row r="91" spans="1:33" s="54" customFormat="1" ht="26.25" thickBot="1">
      <c r="A91" s="132" t="s">
        <v>181</v>
      </c>
      <c r="B91" s="14" t="s">
        <v>97</v>
      </c>
      <c r="C91" s="16">
        <f>SUM(D91:F91)</f>
        <v>30</v>
      </c>
      <c r="D91" s="15">
        <v>15</v>
      </c>
      <c r="E91" s="13">
        <v>15</v>
      </c>
      <c r="F91" s="13"/>
      <c r="G91" s="13">
        <v>2</v>
      </c>
      <c r="H91" s="143" t="s">
        <v>41</v>
      </c>
      <c r="I91" s="86"/>
      <c r="J91" s="85"/>
      <c r="K91" s="85"/>
      <c r="L91" s="49"/>
      <c r="M91" s="86"/>
      <c r="N91" s="85"/>
      <c r="O91" s="85"/>
      <c r="P91" s="49"/>
      <c r="Q91" s="86"/>
      <c r="R91" s="85"/>
      <c r="S91" s="85"/>
      <c r="T91" s="49"/>
      <c r="U91" s="86">
        <v>2</v>
      </c>
      <c r="V91" s="85">
        <v>15</v>
      </c>
      <c r="W91" s="85">
        <v>15</v>
      </c>
      <c r="X91" s="49"/>
      <c r="Y91" s="86"/>
      <c r="Z91" s="85"/>
      <c r="AA91" s="111"/>
      <c r="AB91" s="112"/>
      <c r="AC91" s="113"/>
      <c r="AD91" s="111"/>
      <c r="AE91" s="111"/>
      <c r="AF91" s="112"/>
      <c r="AG91" s="114" t="s">
        <v>131</v>
      </c>
    </row>
    <row r="92" spans="1:33" s="54" customFormat="1" ht="13.5" thickBot="1">
      <c r="A92" s="43"/>
      <c r="B92" s="115" t="s">
        <v>155</v>
      </c>
      <c r="C92" s="116">
        <f>SUM(C84:C91)</f>
        <v>345</v>
      </c>
      <c r="D92" s="116">
        <f>SUM(D84:D91)</f>
        <v>120</v>
      </c>
      <c r="E92" s="116">
        <f>SUM(E84:E91)</f>
        <v>225</v>
      </c>
      <c r="F92" s="116">
        <f>SUM(F84:F91)</f>
        <v>0</v>
      </c>
      <c r="G92" s="116">
        <f>SUM(G84:G91)</f>
        <v>28</v>
      </c>
      <c r="H92" s="13">
        <v>3</v>
      </c>
      <c r="I92" s="142">
        <f aca="true" t="shared" si="8" ref="I92:N92">SUM(I84:I91)</f>
        <v>0</v>
      </c>
      <c r="J92" s="116">
        <f t="shared" si="8"/>
        <v>0</v>
      </c>
      <c r="K92" s="116">
        <f t="shared" si="8"/>
        <v>0</v>
      </c>
      <c r="L92" s="116">
        <f t="shared" si="8"/>
        <v>0</v>
      </c>
      <c r="M92" s="116">
        <f t="shared" si="8"/>
        <v>5</v>
      </c>
      <c r="N92" s="116">
        <f t="shared" si="8"/>
        <v>45</v>
      </c>
      <c r="O92" s="116">
        <f aca="true" t="shared" si="9" ref="O92:AF92">SUM(O84:O91)</f>
        <v>30</v>
      </c>
      <c r="P92" s="116">
        <f t="shared" si="9"/>
        <v>0</v>
      </c>
      <c r="Q92" s="116">
        <f t="shared" si="9"/>
        <v>6</v>
      </c>
      <c r="R92" s="116">
        <f t="shared" si="9"/>
        <v>30</v>
      </c>
      <c r="S92" s="116">
        <f t="shared" si="9"/>
        <v>45</v>
      </c>
      <c r="T92" s="116">
        <f t="shared" si="9"/>
        <v>0</v>
      </c>
      <c r="U92" s="116">
        <f t="shared" si="9"/>
        <v>6</v>
      </c>
      <c r="V92" s="116">
        <f t="shared" si="9"/>
        <v>45</v>
      </c>
      <c r="W92" s="116">
        <f t="shared" si="9"/>
        <v>60</v>
      </c>
      <c r="X92" s="116">
        <f t="shared" si="9"/>
        <v>0</v>
      </c>
      <c r="Y92" s="116">
        <f t="shared" si="9"/>
        <v>6</v>
      </c>
      <c r="Z92" s="116">
        <f t="shared" si="9"/>
        <v>0</v>
      </c>
      <c r="AA92" s="116">
        <f t="shared" si="9"/>
        <v>30</v>
      </c>
      <c r="AB92" s="116">
        <f t="shared" si="9"/>
        <v>0</v>
      </c>
      <c r="AC92" s="116">
        <f t="shared" si="9"/>
        <v>5</v>
      </c>
      <c r="AD92" s="116">
        <f t="shared" si="9"/>
        <v>0</v>
      </c>
      <c r="AE92" s="116">
        <f t="shared" si="9"/>
        <v>60</v>
      </c>
      <c r="AF92" s="116">
        <f t="shared" si="9"/>
        <v>0</v>
      </c>
      <c r="AG92" s="117"/>
    </row>
    <row r="93" spans="1:33" s="54" customFormat="1" ht="14.25" customHeight="1" thickBot="1">
      <c r="A93" s="262" t="s">
        <v>199</v>
      </c>
      <c r="B93" s="263"/>
      <c r="C93" s="263"/>
      <c r="D93" s="263"/>
      <c r="E93" s="263"/>
      <c r="F93" s="263"/>
      <c r="G93" s="263"/>
      <c r="H93" s="264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5"/>
    </row>
    <row r="94" spans="1:33" s="55" customFormat="1" ht="33" customHeight="1">
      <c r="A94" s="87" t="s">
        <v>184</v>
      </c>
      <c r="B94" s="88" t="s">
        <v>188</v>
      </c>
      <c r="C94" s="91" t="s">
        <v>42</v>
      </c>
      <c r="D94" s="89"/>
      <c r="E94" s="89"/>
      <c r="F94" s="89"/>
      <c r="G94" s="90">
        <v>1</v>
      </c>
      <c r="H94" s="101" t="s">
        <v>40</v>
      </c>
      <c r="I94" s="94"/>
      <c r="J94" s="92"/>
      <c r="K94" s="92"/>
      <c r="L94" s="103"/>
      <c r="M94" s="94"/>
      <c r="N94" s="92"/>
      <c r="O94" s="92"/>
      <c r="P94" s="103"/>
      <c r="Q94" s="94"/>
      <c r="R94" s="92"/>
      <c r="S94" s="92"/>
      <c r="T94" s="103"/>
      <c r="U94" s="94"/>
      <c r="V94" s="92"/>
      <c r="W94" s="92"/>
      <c r="X94" s="103"/>
      <c r="Y94" s="94"/>
      <c r="Z94" s="92"/>
      <c r="AA94" s="92"/>
      <c r="AB94" s="93"/>
      <c r="AC94" s="94"/>
      <c r="AD94" s="92"/>
      <c r="AE94" s="92"/>
      <c r="AF94" s="106"/>
      <c r="AG94" s="108"/>
    </row>
    <row r="95" spans="1:33" s="55" customFormat="1" ht="30" customHeight="1">
      <c r="A95" s="83" t="s">
        <v>182</v>
      </c>
      <c r="B95" s="56" t="s">
        <v>189</v>
      </c>
      <c r="C95" s="57" t="s">
        <v>44</v>
      </c>
      <c r="D95" s="59"/>
      <c r="E95" s="59"/>
      <c r="F95" s="59"/>
      <c r="G95" s="63">
        <v>2</v>
      </c>
      <c r="H95" s="102" t="s">
        <v>40</v>
      </c>
      <c r="I95" s="78"/>
      <c r="J95" s="53"/>
      <c r="K95" s="53"/>
      <c r="L95" s="76"/>
      <c r="M95" s="78"/>
      <c r="N95" s="53"/>
      <c r="O95" s="53"/>
      <c r="P95" s="76"/>
      <c r="Q95" s="78"/>
      <c r="R95" s="53"/>
      <c r="S95" s="53"/>
      <c r="T95" s="76"/>
      <c r="U95" s="78"/>
      <c r="V95" s="53"/>
      <c r="W95" s="53"/>
      <c r="X95" s="76"/>
      <c r="Y95" s="78"/>
      <c r="Z95" s="53"/>
      <c r="AA95" s="53"/>
      <c r="AB95" s="76"/>
      <c r="AC95" s="78"/>
      <c r="AD95" s="53"/>
      <c r="AE95" s="53"/>
      <c r="AF95" s="104"/>
      <c r="AG95" s="109"/>
    </row>
    <row r="96" spans="1:33" s="55" customFormat="1" ht="30.75" customHeight="1" thickBot="1">
      <c r="A96" s="83" t="s">
        <v>183</v>
      </c>
      <c r="B96" s="56" t="s">
        <v>190</v>
      </c>
      <c r="C96" s="141">
        <v>25</v>
      </c>
      <c r="D96" s="59"/>
      <c r="E96" s="59"/>
      <c r="F96" s="59"/>
      <c r="G96" s="63">
        <v>1</v>
      </c>
      <c r="H96" s="102" t="s">
        <v>40</v>
      </c>
      <c r="I96" s="78"/>
      <c r="J96" s="53"/>
      <c r="K96" s="53"/>
      <c r="L96" s="76"/>
      <c r="M96" s="78"/>
      <c r="N96" s="53"/>
      <c r="O96" s="53"/>
      <c r="P96" s="76"/>
      <c r="Q96" s="78"/>
      <c r="R96" s="53"/>
      <c r="S96" s="53"/>
      <c r="T96" s="76"/>
      <c r="U96" s="78"/>
      <c r="V96" s="53"/>
      <c r="W96" s="53"/>
      <c r="X96" s="76"/>
      <c r="Y96" s="78"/>
      <c r="Z96" s="53"/>
      <c r="AA96" s="53"/>
      <c r="AB96" s="76"/>
      <c r="AC96" s="78"/>
      <c r="AD96" s="53"/>
      <c r="AE96" s="53"/>
      <c r="AF96" s="104"/>
      <c r="AG96" s="110"/>
    </row>
    <row r="97" spans="1:33" s="55" customFormat="1" ht="30" customHeight="1">
      <c r="A97" s="87" t="s">
        <v>185</v>
      </c>
      <c r="B97" s="56" t="s">
        <v>191</v>
      </c>
      <c r="C97" s="141">
        <v>80</v>
      </c>
      <c r="D97" s="59"/>
      <c r="E97" s="59"/>
      <c r="F97" s="59"/>
      <c r="G97" s="63">
        <v>3</v>
      </c>
      <c r="H97" s="135" t="s">
        <v>40</v>
      </c>
      <c r="I97" s="78"/>
      <c r="J97" s="53"/>
      <c r="K97" s="53"/>
      <c r="L97" s="76"/>
      <c r="M97" s="78"/>
      <c r="N97" s="53"/>
      <c r="O97" s="53"/>
      <c r="P97" s="76"/>
      <c r="Q97" s="78"/>
      <c r="R97" s="53"/>
      <c r="S97" s="53"/>
      <c r="T97" s="76"/>
      <c r="U97" s="78"/>
      <c r="V97" s="53"/>
      <c r="W97" s="53"/>
      <c r="X97" s="76"/>
      <c r="Y97" s="78"/>
      <c r="Z97" s="53"/>
      <c r="AA97" s="53"/>
      <c r="AB97" s="76"/>
      <c r="AC97" s="78"/>
      <c r="AD97" s="53"/>
      <c r="AE97" s="53"/>
      <c r="AF97" s="76"/>
      <c r="AG97" s="107"/>
    </row>
    <row r="98" spans="1:33" s="55" customFormat="1" ht="54.75" customHeight="1" thickBot="1">
      <c r="A98" s="83" t="s">
        <v>186</v>
      </c>
      <c r="B98" s="186" t="s">
        <v>192</v>
      </c>
      <c r="C98" s="187">
        <v>60</v>
      </c>
      <c r="D98" s="188"/>
      <c r="E98" s="188"/>
      <c r="F98" s="188"/>
      <c r="G98" s="189">
        <v>1</v>
      </c>
      <c r="H98" s="190" t="s">
        <v>40</v>
      </c>
      <c r="I98" s="78"/>
      <c r="J98" s="53"/>
      <c r="K98" s="53"/>
      <c r="L98" s="76"/>
      <c r="M98" s="78"/>
      <c r="N98" s="53"/>
      <c r="O98" s="53"/>
      <c r="P98" s="76"/>
      <c r="Q98" s="78"/>
      <c r="R98" s="53"/>
      <c r="S98" s="53"/>
      <c r="T98" s="76"/>
      <c r="U98" s="78"/>
      <c r="V98" s="53"/>
      <c r="W98" s="53"/>
      <c r="X98" s="76"/>
      <c r="Y98" s="78"/>
      <c r="Z98" s="53"/>
      <c r="AA98" s="53"/>
      <c r="AB98" s="76"/>
      <c r="AC98" s="78"/>
      <c r="AD98" s="53"/>
      <c r="AE98" s="53"/>
      <c r="AF98" s="76"/>
      <c r="AG98" s="105"/>
    </row>
    <row r="99" spans="1:33" s="55" customFormat="1" ht="63.75" customHeight="1" thickBot="1">
      <c r="A99" s="185" t="s">
        <v>187</v>
      </c>
      <c r="B99" s="194" t="s">
        <v>193</v>
      </c>
      <c r="C99" s="195">
        <v>60</v>
      </c>
      <c r="D99" s="196"/>
      <c r="E99" s="196"/>
      <c r="F99" s="196"/>
      <c r="G99" s="197">
        <v>2</v>
      </c>
      <c r="H99" s="198" t="s">
        <v>40</v>
      </c>
      <c r="I99" s="118"/>
      <c r="J99" s="119"/>
      <c r="K99" s="119"/>
      <c r="L99" s="120"/>
      <c r="M99" s="118"/>
      <c r="N99" s="119"/>
      <c r="O99" s="119"/>
      <c r="P99" s="121"/>
      <c r="Q99" s="122"/>
      <c r="R99" s="119"/>
      <c r="S99" s="119"/>
      <c r="T99" s="121"/>
      <c r="U99" s="122"/>
      <c r="V99" s="119"/>
      <c r="W99" s="119"/>
      <c r="X99" s="121"/>
      <c r="Y99" s="122"/>
      <c r="Z99" s="119"/>
      <c r="AA99" s="119"/>
      <c r="AB99" s="121"/>
      <c r="AC99" s="122"/>
      <c r="AD99" s="119"/>
      <c r="AE99" s="119"/>
      <c r="AF99" s="121"/>
      <c r="AG99" s="123"/>
    </row>
    <row r="100" spans="1:33" ht="13.5" thickBot="1">
      <c r="A100" s="84"/>
      <c r="B100" s="200" t="s">
        <v>19</v>
      </c>
      <c r="C100" s="140">
        <f>SUM(C94:C99)</f>
        <v>225</v>
      </c>
      <c r="D100" s="41"/>
      <c r="E100" s="60"/>
      <c r="F100" s="60"/>
      <c r="G100" s="184">
        <f>SUM(G94:G99)</f>
        <v>10</v>
      </c>
      <c r="H100" s="31">
        <v>0</v>
      </c>
      <c r="I100" s="152">
        <f>SUM(I28,I34,I41,I67)</f>
        <v>30</v>
      </c>
      <c r="J100" s="152">
        <f aca="true" t="shared" si="10" ref="J100:AF100">SUM(J28,J34,J41,J67)</f>
        <v>120</v>
      </c>
      <c r="K100" s="153">
        <f t="shared" si="10"/>
        <v>165</v>
      </c>
      <c r="L100" s="32">
        <f t="shared" si="10"/>
        <v>0</v>
      </c>
      <c r="M100" s="31">
        <f t="shared" si="10"/>
        <v>30</v>
      </c>
      <c r="N100" s="31">
        <f t="shared" si="10"/>
        <v>105</v>
      </c>
      <c r="O100" s="31">
        <f t="shared" si="10"/>
        <v>225</v>
      </c>
      <c r="P100" s="153">
        <f t="shared" si="10"/>
        <v>15</v>
      </c>
      <c r="Q100" s="32">
        <f t="shared" si="10"/>
        <v>29</v>
      </c>
      <c r="R100" s="32">
        <f t="shared" si="10"/>
        <v>120</v>
      </c>
      <c r="S100" s="32">
        <f t="shared" si="10"/>
        <v>240</v>
      </c>
      <c r="T100" s="32">
        <f t="shared" si="10"/>
        <v>30</v>
      </c>
      <c r="U100" s="32">
        <f t="shared" si="10"/>
        <v>27</v>
      </c>
      <c r="V100" s="32">
        <f t="shared" si="10"/>
        <v>120</v>
      </c>
      <c r="W100" s="31">
        <f t="shared" si="10"/>
        <v>190</v>
      </c>
      <c r="X100" s="31">
        <f t="shared" si="10"/>
        <v>60</v>
      </c>
      <c r="Y100" s="153">
        <f t="shared" si="10"/>
        <v>27</v>
      </c>
      <c r="Z100" s="31">
        <f t="shared" si="10"/>
        <v>90</v>
      </c>
      <c r="AA100" s="31">
        <f t="shared" si="10"/>
        <v>130</v>
      </c>
      <c r="AB100" s="32">
        <f t="shared" si="10"/>
        <v>0</v>
      </c>
      <c r="AC100" s="31">
        <f t="shared" si="10"/>
        <v>30</v>
      </c>
      <c r="AD100" s="31">
        <f t="shared" si="10"/>
        <v>55</v>
      </c>
      <c r="AE100" s="153">
        <f t="shared" si="10"/>
        <v>130</v>
      </c>
      <c r="AF100" s="31">
        <f t="shared" si="10"/>
        <v>0</v>
      </c>
      <c r="AG100" s="154"/>
    </row>
    <row r="101" spans="1:33" ht="12.75">
      <c r="A101" s="169"/>
      <c r="B101" s="199" t="s">
        <v>202</v>
      </c>
      <c r="C101" s="191">
        <f>SUM(C28,C34,C41,C67)</f>
        <v>1795</v>
      </c>
      <c r="D101" s="191">
        <f>SUM(D28,D34,D41,D67)</f>
        <v>610</v>
      </c>
      <c r="E101" s="191">
        <f>SUM(E28,E34,E41,E67)</f>
        <v>1080</v>
      </c>
      <c r="F101" s="191">
        <f>SUM(F28,F34,F41,F67)</f>
        <v>105</v>
      </c>
      <c r="G101" s="192">
        <f>SUM(G28,G34,G41,G67)</f>
        <v>173</v>
      </c>
      <c r="H101" s="193"/>
      <c r="I101" s="180"/>
      <c r="J101" s="136"/>
      <c r="K101" s="136"/>
      <c r="L101" s="206"/>
      <c r="M101" s="180"/>
      <c r="N101" s="136"/>
      <c r="O101" s="136"/>
      <c r="P101" s="206"/>
      <c r="Q101" s="180"/>
      <c r="R101" s="136"/>
      <c r="S101" s="136"/>
      <c r="T101" s="206"/>
      <c r="U101" s="180"/>
      <c r="V101" s="136"/>
      <c r="W101" s="136"/>
      <c r="X101" s="206"/>
      <c r="Y101" s="180"/>
      <c r="Z101" s="136"/>
      <c r="AA101" s="136"/>
      <c r="AB101" s="206"/>
      <c r="AC101" s="180"/>
      <c r="AD101" s="136"/>
      <c r="AE101" s="136"/>
      <c r="AF101" s="206"/>
      <c r="AG101" s="117"/>
    </row>
    <row r="102" spans="1:33" ht="25.5">
      <c r="A102" s="208"/>
      <c r="B102" s="209" t="s">
        <v>203</v>
      </c>
      <c r="C102" s="210">
        <f>SUM(C28,C34,C41,C67,C82)</f>
        <v>2215</v>
      </c>
      <c r="D102" s="210">
        <f>SUM(D28,D34,D41,D67,D82)</f>
        <v>670</v>
      </c>
      <c r="E102" s="210">
        <f>SUM(E28,E34,E41,E67,E82)</f>
        <v>1425</v>
      </c>
      <c r="F102" s="210">
        <f>SUM(F28,F34,F41,F67,F82)</f>
        <v>120</v>
      </c>
      <c r="G102" s="211"/>
      <c r="H102" s="210">
        <f>SUM(H28,H34,H41,H67,H82)</f>
        <v>17</v>
      </c>
      <c r="I102" s="212"/>
      <c r="J102" s="207"/>
      <c r="K102" s="207"/>
      <c r="L102" s="213"/>
      <c r="M102" s="212"/>
      <c r="N102" s="207"/>
      <c r="O102" s="207"/>
      <c r="P102" s="213"/>
      <c r="Q102" s="212"/>
      <c r="R102" s="207"/>
      <c r="S102" s="207"/>
      <c r="T102" s="213"/>
      <c r="U102" s="212"/>
      <c r="V102" s="207"/>
      <c r="W102" s="207"/>
      <c r="X102" s="213"/>
      <c r="Y102" s="212"/>
      <c r="Z102" s="207"/>
      <c r="AA102" s="207"/>
      <c r="AB102" s="213"/>
      <c r="AC102" s="212"/>
      <c r="AD102" s="207"/>
      <c r="AE102" s="207"/>
      <c r="AF102" s="213"/>
      <c r="AG102" s="217"/>
    </row>
    <row r="103" spans="1:33" ht="25.5">
      <c r="A103" s="170"/>
      <c r="B103" s="214" t="s">
        <v>204</v>
      </c>
      <c r="C103" s="181">
        <f>SUM(C28,C34,C41,C67,C92)</f>
        <v>2140</v>
      </c>
      <c r="D103" s="181">
        <f>SUM(D28,D34,D41,D67,D92)</f>
        <v>730</v>
      </c>
      <c r="E103" s="181">
        <f>SUM(E28,E34,E41,E67,E92)</f>
        <v>1305</v>
      </c>
      <c r="F103" s="181">
        <f>SUM(F28,F34,F41,F67,F92)</f>
        <v>105</v>
      </c>
      <c r="G103" s="182"/>
      <c r="H103" s="181">
        <f>SUM(H28,H34,H41,H67,H92)</f>
        <v>18</v>
      </c>
      <c r="I103" s="183"/>
      <c r="J103" s="139"/>
      <c r="K103" s="139"/>
      <c r="L103" s="167"/>
      <c r="M103" s="183"/>
      <c r="N103" s="139"/>
      <c r="O103" s="139"/>
      <c r="P103" s="167"/>
      <c r="Q103" s="183"/>
      <c r="R103" s="139"/>
      <c r="S103" s="139"/>
      <c r="T103" s="167"/>
      <c r="U103" s="183"/>
      <c r="V103" s="139"/>
      <c r="W103" s="139"/>
      <c r="X103" s="167"/>
      <c r="Y103" s="183"/>
      <c r="Z103" s="139"/>
      <c r="AA103" s="139"/>
      <c r="AB103" s="167"/>
      <c r="AC103" s="183"/>
      <c r="AD103" s="139"/>
      <c r="AE103" s="139"/>
      <c r="AF103" s="167"/>
      <c r="AG103" s="218"/>
    </row>
    <row r="104" spans="1:33" ht="13.5" thickBot="1">
      <c r="A104" s="171"/>
      <c r="B104" s="173" t="s">
        <v>194</v>
      </c>
      <c r="C104" s="174"/>
      <c r="D104" s="175"/>
      <c r="E104" s="175"/>
      <c r="F104" s="175"/>
      <c r="G104" s="176"/>
      <c r="H104" s="177"/>
      <c r="I104" s="98"/>
      <c r="J104" s="99"/>
      <c r="K104" s="138"/>
      <c r="L104" s="137"/>
      <c r="M104" s="36"/>
      <c r="N104" s="138"/>
      <c r="O104" s="138"/>
      <c r="P104" s="137"/>
      <c r="Q104" s="36"/>
      <c r="R104" s="138"/>
      <c r="S104" s="138"/>
      <c r="T104" s="137"/>
      <c r="U104" s="36"/>
      <c r="V104" s="138"/>
      <c r="W104" s="138"/>
      <c r="X104" s="137"/>
      <c r="Y104" s="36"/>
      <c r="Z104" s="138"/>
      <c r="AA104" s="138"/>
      <c r="AB104" s="205"/>
      <c r="AC104" s="216"/>
      <c r="AD104" s="138"/>
      <c r="AE104" s="138"/>
      <c r="AF104" s="137"/>
      <c r="AG104" s="117"/>
    </row>
    <row r="105" spans="1:33" ht="13.5" thickBot="1">
      <c r="A105" s="172"/>
      <c r="B105" s="168" t="s">
        <v>205</v>
      </c>
      <c r="C105" s="259" t="s">
        <v>47</v>
      </c>
      <c r="D105" s="260"/>
      <c r="E105" s="260"/>
      <c r="F105" s="260"/>
      <c r="G105" s="261"/>
      <c r="H105" s="62">
        <f>SUM(H28,H34,H41,H67)</f>
        <v>15</v>
      </c>
      <c r="I105" s="245"/>
      <c r="J105" s="246"/>
      <c r="K105" s="239"/>
      <c r="L105" s="240"/>
      <c r="M105" s="242"/>
      <c r="N105" s="243"/>
      <c r="O105" s="243"/>
      <c r="P105" s="244"/>
      <c r="Q105" s="242"/>
      <c r="R105" s="243"/>
      <c r="S105" s="243"/>
      <c r="T105" s="244"/>
      <c r="U105" s="247"/>
      <c r="V105" s="239"/>
      <c r="W105" s="239"/>
      <c r="X105" s="240"/>
      <c r="Y105" s="242"/>
      <c r="Z105" s="243"/>
      <c r="AA105" s="243"/>
      <c r="AB105" s="244"/>
      <c r="AC105" s="238"/>
      <c r="AD105" s="239"/>
      <c r="AE105" s="239"/>
      <c r="AF105" s="240"/>
      <c r="AG105" s="40"/>
    </row>
    <row r="106" ht="12.75">
      <c r="B106" t="s">
        <v>114</v>
      </c>
    </row>
    <row r="108" spans="2:6" ht="12.75">
      <c r="B108" s="58" t="s">
        <v>119</v>
      </c>
      <c r="C108" s="58"/>
      <c r="D108" s="58"/>
      <c r="E108" s="58"/>
      <c r="F108" s="58"/>
    </row>
    <row r="109" spans="2:6" ht="12.75">
      <c r="B109" s="58" t="s">
        <v>120</v>
      </c>
      <c r="C109" s="58"/>
      <c r="D109" s="58"/>
      <c r="E109" s="58"/>
      <c r="F109" s="58"/>
    </row>
    <row r="110" spans="2:5" ht="12.75">
      <c r="B110" s="18"/>
      <c r="C110" s="19"/>
      <c r="D110" s="19"/>
      <c r="E110" s="19"/>
    </row>
    <row r="111" spans="2:5" ht="12.75">
      <c r="B111" s="18"/>
      <c r="C111" s="19"/>
      <c r="D111" s="19"/>
      <c r="E111" s="19"/>
    </row>
    <row r="112" spans="2:5" ht="12.75">
      <c r="B112" s="19"/>
      <c r="C112" s="19"/>
      <c r="D112" s="19"/>
      <c r="E112" s="19"/>
    </row>
    <row r="117" spans="2:4" ht="12.75">
      <c r="B117" s="18"/>
      <c r="C117" s="18"/>
      <c r="D117" s="18"/>
    </row>
  </sheetData>
  <sheetProtection/>
  <mergeCells count="33">
    <mergeCell ref="A93:AG93"/>
    <mergeCell ref="A35:AG35"/>
    <mergeCell ref="A42:AG42"/>
    <mergeCell ref="Y105:AB105"/>
    <mergeCell ref="I105:L105"/>
    <mergeCell ref="M105:P105"/>
    <mergeCell ref="Q105:T105"/>
    <mergeCell ref="U105:X105"/>
    <mergeCell ref="C14:F15"/>
    <mergeCell ref="G14:G17"/>
    <mergeCell ref="H14:H17"/>
    <mergeCell ref="C105:G105"/>
    <mergeCell ref="C16:C17"/>
    <mergeCell ref="E16:E17"/>
    <mergeCell ref="F16:F17"/>
    <mergeCell ref="I16:L16"/>
    <mergeCell ref="AG14:AG17"/>
    <mergeCell ref="AC105:AF105"/>
    <mergeCell ref="AH14:AH17"/>
    <mergeCell ref="I15:AF15"/>
    <mergeCell ref="M16:P16"/>
    <mergeCell ref="AC16:AF16"/>
    <mergeCell ref="I14:P14"/>
    <mergeCell ref="A18:AG18"/>
    <mergeCell ref="A29:AG29"/>
    <mergeCell ref="A68:AG68"/>
    <mergeCell ref="A14:A17"/>
    <mergeCell ref="B14:B17"/>
    <mergeCell ref="Y14:AF14"/>
    <mergeCell ref="Q16:T16"/>
    <mergeCell ref="U16:X16"/>
    <mergeCell ref="Y16:AB16"/>
    <mergeCell ref="Q14:X14"/>
  </mergeCells>
  <printOptions horizontalCentered="1" verticalCentered="1"/>
  <pageMargins left="0.15748031496062992" right="0.1968503937007874" top="0.7480314960629921" bottom="0.7480314960629921" header="0.31496062992125984" footer="0.31496062992125984"/>
  <pageSetup fitToHeight="3" horizontalDpi="600" verticalDpi="600" orientation="landscape" paperSize="9" scale="65" r:id="rId1"/>
  <headerFooter scaleWithDoc="0">
    <oddHeader>&amp;CStrona &amp;P z &amp;N</oddHeader>
  </headerFooter>
  <rowBreaks count="1" manualBreakCount="1">
    <brk id="82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Systemy Informacyjne</dc:creator>
  <cp:keywords/>
  <dc:description/>
  <cp:lastModifiedBy>Zuzanna Mika</cp:lastModifiedBy>
  <cp:lastPrinted>2014-06-13T06:14:01Z</cp:lastPrinted>
  <dcterms:created xsi:type="dcterms:W3CDTF">2008-10-20T20:50:27Z</dcterms:created>
  <dcterms:modified xsi:type="dcterms:W3CDTF">2016-03-29T07:37:01Z</dcterms:modified>
  <cp:category/>
  <cp:version/>
  <cp:contentType/>
  <cp:contentStatus/>
</cp:coreProperties>
</file>