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690" tabRatio="866" firstSheet="1" activeTab="1"/>
  </bookViews>
  <sheets>
    <sheet name="OKŁADKA" sheetId="1" r:id="rId1"/>
    <sheet name="POWCD-ST-2016-19 " sheetId="2" r:id="rId2"/>
  </sheets>
  <definedNames>
    <definedName name="_xlnm.Print_Area" localSheetId="1">'POWCD-ST-2016-19 '!$A$1:$AG$85</definedName>
    <definedName name="_xlnm.Print_Titles" localSheetId="1">'POWCD-ST-2016-19 '!$12:$15</definedName>
  </definedNames>
  <calcPr fullCalcOnLoad="1"/>
</workbook>
</file>

<file path=xl/sharedStrings.xml><?xml version="1.0" encoding="utf-8"?>
<sst xmlns="http://schemas.openxmlformats.org/spreadsheetml/2006/main" count="287" uniqueCount="186">
  <si>
    <t>lp.</t>
  </si>
  <si>
    <t>Przedmioty</t>
  </si>
  <si>
    <t>I rok</t>
  </si>
  <si>
    <t>II rok</t>
  </si>
  <si>
    <t>III rok</t>
  </si>
  <si>
    <t>Semestry</t>
  </si>
  <si>
    <t>Ogółem</t>
  </si>
  <si>
    <t>ćw</t>
  </si>
  <si>
    <t>I sem.</t>
  </si>
  <si>
    <t>II sem.</t>
  </si>
  <si>
    <t>III sem.</t>
  </si>
  <si>
    <t>IV sem.</t>
  </si>
  <si>
    <t>V sem.</t>
  </si>
  <si>
    <t>VI sem.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</si>
  <si>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</si>
  <si>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</si>
  <si>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</si>
  <si>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</si>
  <si>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</si>
  <si>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>Razem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</si>
  <si>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</si>
  <si>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</si>
  <si>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</si>
  <si>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</si>
  <si>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</si>
  <si>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</si>
  <si>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</si>
  <si>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</si>
  <si>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</si>
  <si>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</si>
  <si>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</si>
  <si>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</si>
  <si>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</si>
  <si>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</si>
  <si>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PAŃSTWOWA WYŻSZA SZKOŁA ZAWODOWA</t>
  </si>
  <si>
    <t>W RACIBORZU</t>
  </si>
  <si>
    <t>kod przedmiotu</t>
  </si>
  <si>
    <t>ECTS</t>
  </si>
  <si>
    <t>w</t>
  </si>
  <si>
    <t>Forma zaliczenia</t>
  </si>
  <si>
    <t>zal/o</t>
  </si>
  <si>
    <t>zal,zal/o</t>
  </si>
  <si>
    <t>zal,zal/o,E</t>
  </si>
  <si>
    <t>zal, zal/o</t>
  </si>
  <si>
    <t>PLAN STUDIÓW</t>
  </si>
  <si>
    <t>Ogółem:</t>
  </si>
  <si>
    <t>POZIOM KSZTAŁCENIA - STUDIA PIERWSZEGO STOPNIA</t>
  </si>
  <si>
    <t>PROGRAM STUDIÓW DLA KIERUNKU: PEDAGOGIKA</t>
  </si>
  <si>
    <t>PROFIL KSZTAŁCENIA: PRAKTYCZNY</t>
  </si>
  <si>
    <t>war</t>
  </si>
  <si>
    <t>KIERUNEK: PEDAGOGIKA</t>
  </si>
  <si>
    <t>A. Przedmioty z zakresu treści podstawowych</t>
  </si>
  <si>
    <t>B. Przedmioty z zakresu treści kierunkowych</t>
  </si>
  <si>
    <t>C. Przedmioty z zakresu wymagań dodatkowych</t>
  </si>
  <si>
    <t>Formy zajęć</t>
  </si>
  <si>
    <t>Filozofia</t>
  </si>
  <si>
    <t>Etyka zawodowa</t>
  </si>
  <si>
    <t>Wprowadzenie do socjologii</t>
  </si>
  <si>
    <t>Socjologia wychowania</t>
  </si>
  <si>
    <t xml:space="preserve">6. </t>
  </si>
  <si>
    <t xml:space="preserve">7. </t>
  </si>
  <si>
    <t xml:space="preserve">8. </t>
  </si>
  <si>
    <t xml:space="preserve">9. </t>
  </si>
  <si>
    <t>Psychologia ogólna</t>
  </si>
  <si>
    <t>Psychologia rozwojowa i osobowości</t>
  </si>
  <si>
    <t>Psychologia wychowawcza i społeczna</t>
  </si>
  <si>
    <t>Wprowadzenie do pedagogiki</t>
  </si>
  <si>
    <t>Wstęp do badań pedagogicznych</t>
  </si>
  <si>
    <t>Rozporządzenie Ministra Nauki i Szkolnictwa Wyższego z dnia 2 listopada 2011 r. w sprawie Krajowych Ram Kwalifikacji dla Szkolnictwa Wyższego (D.U. Nr 253, poz. 1520)</t>
  </si>
  <si>
    <t>Uchwała nr 68/2012 Senatu Państwowej Wyższej Szkoły Zawodowej w Raciborzu w sprawie zatwierdzenia efektów kształcenia dla kierunku pedagogika</t>
  </si>
  <si>
    <t>Historia myśli pedagogicznej</t>
  </si>
  <si>
    <t>Teoretyczne podstawy wychowania</t>
  </si>
  <si>
    <t>Teoretyczne podstawy kształcenia</t>
  </si>
  <si>
    <t>Pedagogika społeczna</t>
  </si>
  <si>
    <t>za,zal/o,E</t>
  </si>
  <si>
    <t>Biomedyczne podstawy rozwoju</t>
  </si>
  <si>
    <t>Technologia informacyjna</t>
  </si>
  <si>
    <t>Pomoc przedlekarska</t>
  </si>
  <si>
    <t>zal/o,E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</si>
  <si>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</si>
  <si>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</si>
  <si>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</si>
  <si>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</si>
  <si>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</si>
  <si>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</si>
  <si>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</si>
  <si>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</si>
  <si>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</si>
  <si>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</si>
  <si>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</si>
  <si>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</si>
  <si>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Seminarium dyplomowe</t>
  </si>
  <si>
    <t>Psychologia zaburzeń</t>
  </si>
  <si>
    <t>Edukacja zdrowotna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</si>
  <si>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</si>
  <si>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</si>
  <si>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</si>
  <si>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</si>
  <si>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</si>
  <si>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</si>
  <si>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</si>
  <si>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</si>
  <si>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</si>
  <si>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</si>
  <si>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</si>
  <si>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* treści z zakresu ochrony własności intelektualnej realizowane w ramach seminarium dyplomowego</t>
  </si>
  <si>
    <t>47.</t>
  </si>
  <si>
    <t>48.</t>
  </si>
  <si>
    <t>49.</t>
  </si>
  <si>
    <t>50.</t>
  </si>
  <si>
    <t>1. Przysposobienie biblioteczne - 1 ćw. /zal., semestr I</t>
  </si>
  <si>
    <t>2. Szkolenie BHP z elementami ergonomii - 4 w/zal., semestr I</t>
  </si>
  <si>
    <t>08.1</t>
  </si>
  <si>
    <t>14.4</t>
  </si>
  <si>
    <t>05.0</t>
  </si>
  <si>
    <t>13.0</t>
  </si>
  <si>
    <t>09.1</t>
  </si>
  <si>
    <t>14.0</t>
  </si>
  <si>
    <t>11.3</t>
  </si>
  <si>
    <t>14.2</t>
  </si>
  <si>
    <t>05.8</t>
  </si>
  <si>
    <t>05.9</t>
  </si>
  <si>
    <t>16.1</t>
  </si>
  <si>
    <t>12.2</t>
  </si>
  <si>
    <t>12.1</t>
  </si>
  <si>
    <t>16.9</t>
  </si>
  <si>
    <t>03.1</t>
  </si>
  <si>
    <t>51.</t>
  </si>
  <si>
    <t>52.</t>
  </si>
  <si>
    <t>53.</t>
  </si>
  <si>
    <t>E. Praktyki</t>
  </si>
  <si>
    <t>Geragogika</t>
  </si>
  <si>
    <t>Metodyka pracy opiekuńczo-wychowawczej ze starszym człowiekiem</t>
  </si>
  <si>
    <t>Gerontologia</t>
  </si>
  <si>
    <t>Placówki i instytucje wspierające starość</t>
  </si>
  <si>
    <t>Andragogika</t>
  </si>
  <si>
    <t>Psychologia człowieka dorosłego</t>
  </si>
  <si>
    <t>Geriatria</t>
  </si>
  <si>
    <t>Pielęgniarstwo geriatryczne</t>
  </si>
  <si>
    <t>Dietetyka</t>
  </si>
  <si>
    <t>Wrasztaty plastyczne</t>
  </si>
  <si>
    <t>Warsztaty muzyczne</t>
  </si>
  <si>
    <t>Warsztaty teatralne</t>
  </si>
  <si>
    <t>Terapia zajęciowa</t>
  </si>
  <si>
    <t xml:space="preserve">Przedmiot do wyboru:                            1. socjoterapia                                         2. trening umiejętności interpersonalnych                                    </t>
  </si>
  <si>
    <t>Relaksacja z metodyką</t>
  </si>
  <si>
    <t>Praca socjalna z metodyką</t>
  </si>
  <si>
    <t>Praktyczne podstawy animacji społeczno-kulturalnej</t>
  </si>
  <si>
    <t>Metodyka zajęć ruchowych</t>
  </si>
  <si>
    <r>
      <t xml:space="preserve">Metodyka indywiwidualnych i zespołowych form aktywności ruchowych                                           </t>
    </r>
    <r>
      <rPr>
        <i/>
        <sz val="10"/>
        <rFont val="Arial"/>
        <family val="2"/>
      </rPr>
      <t>(w ramach wf na III i IV semestrze)</t>
    </r>
  </si>
  <si>
    <t>Przedmiot do wyboru:                             1. rekreacja i turystyka                              2. fizykoterapia</t>
  </si>
  <si>
    <t>Muzyka, rytm, taniec</t>
  </si>
  <si>
    <t>Podstawy motorycznści człowieka</t>
  </si>
  <si>
    <t>Ćwiczenia korekcyjne z elementami rehabilitacji</t>
  </si>
  <si>
    <t>Podstawy zarządzania</t>
  </si>
  <si>
    <t>Zagadnienia prawne</t>
  </si>
  <si>
    <t>Podstawy rachunkowości</t>
  </si>
  <si>
    <t>Podstawy finansów</t>
  </si>
  <si>
    <t>Analiza finansowa</t>
  </si>
  <si>
    <t>Opodatkowanie przedsiębiorstw</t>
  </si>
  <si>
    <t xml:space="preserve">Liczba egzaminów </t>
  </si>
  <si>
    <t>12.0</t>
  </si>
  <si>
    <t>05.5</t>
  </si>
  <si>
    <t>12.6</t>
  </si>
  <si>
    <t>03.3</t>
  </si>
  <si>
    <t>14.5</t>
  </si>
  <si>
    <t>16.2          12.6</t>
  </si>
  <si>
    <t>04.7</t>
  </si>
  <si>
    <t>10.0</t>
  </si>
  <si>
    <t>04.3</t>
  </si>
  <si>
    <t>Język obcy do wyboru</t>
  </si>
  <si>
    <t>D. Przedmioty z zakresu wybranej specjalności pedagogika opiekuńczo-wychowawcza człowieka dorosłego</t>
  </si>
  <si>
    <t>SPECJALNOŚĆ: PEDAGOGIKA OPIEKUŃCZO - WYCHOWAWCZA CZŁOWIEKA DOROSŁEGO</t>
  </si>
  <si>
    <t>FORMA STUDIÓW: stacjonarne</t>
  </si>
  <si>
    <t>2 tyg.- 40 godz.</t>
  </si>
  <si>
    <t xml:space="preserve"> Praktyka z zakresu pracy socjalnej - wpis -  sem. 4</t>
  </si>
  <si>
    <t>4 tyg. - 80 godz.</t>
  </si>
  <si>
    <t>Praktyka asystencka z zakresu pracy opiekuńczo wychowawczej ze starszym człowiekiem - wpis -  sem. 5</t>
  </si>
  <si>
    <t>Przedmiot do wyboru:                             1. muzykoterapia                             2. biblioterapia</t>
  </si>
  <si>
    <t>Praktyka metodyczna z zakresu pracy opiekuńczo wychowawczej ze starszym człowiekiem - wpis -  sem. 6</t>
  </si>
  <si>
    <t>6 tyg. - 120 godz.</t>
  </si>
  <si>
    <t>Ogółem A+B+C+D+E</t>
  </si>
  <si>
    <t>Liczba punktów ECTS wymagana do uzyskania kwalifikacji: 180</t>
  </si>
  <si>
    <t>STUDIA 2016 DO 2019</t>
  </si>
  <si>
    <t>LATA STUDIÓW: 2016-2019</t>
  </si>
  <si>
    <t>Załącznik nr 2 do Uchwały Nr 46/2016 Senatu PWSZ w Raciborzu z dnia 16 czerwca 2016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</si>
</sst>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[$-415]d\ mmmm\ yyyy"/>
    <numFmt numFmtId="172" formatCode="0.000"/>
    <numFmt numFmtId="173" formatCode="0.0000"/>
    <numFmt numFmtId="174" formatCode="0.00000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54">
      <alignment/>
      <protection/>
    </xf>
    <xf numFmtId="0" fontId="14" fillId="0" borderId="0" xfId="54" applyFont="1">
      <alignment/>
      <protection/>
    </xf>
    <xf numFmtId="0" fontId="15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10" xfId="54" applyBorder="1" applyAlignment="1">
      <alignment horizontal="center"/>
      <protection/>
    </xf>
    <xf numFmtId="0" fontId="0" fillId="33" borderId="11" xfId="54" applyFill="1" applyBorder="1" applyAlignment="1">
      <alignment horizontal="center"/>
      <protection/>
    </xf>
    <xf numFmtId="0" fontId="0" fillId="33" borderId="12" xfId="54" applyFill="1" applyBorder="1" applyAlignment="1">
      <alignment horizontal="center"/>
      <protection/>
    </xf>
    <xf numFmtId="0" fontId="0" fillId="33" borderId="13" xfId="54" applyFill="1" applyBorder="1" applyAlignment="1">
      <alignment horizontal="center"/>
      <protection/>
    </xf>
    <xf numFmtId="0" fontId="0" fillId="33" borderId="14" xfId="54" applyFill="1" applyBorder="1" applyAlignment="1">
      <alignment horizontal="center"/>
      <protection/>
    </xf>
    <xf numFmtId="49" fontId="1" fillId="33" borderId="14" xfId="54" applyNumberFormat="1" applyFont="1" applyFill="1" applyBorder="1" applyAlignment="1">
      <alignment horizontal="left" vertical="center" wrapText="1"/>
      <protection/>
    </xf>
    <xf numFmtId="49" fontId="0" fillId="33" borderId="14" xfId="54" applyNumberFormat="1" applyFill="1" applyBorder="1" applyAlignment="1">
      <alignment horizontal="left" wrapText="1"/>
      <protection/>
    </xf>
    <xf numFmtId="1" fontId="0" fillId="0" borderId="15" xfId="54" applyNumberFormat="1" applyBorder="1" applyAlignment="1">
      <alignment horizontal="center"/>
      <protection/>
    </xf>
    <xf numFmtId="1" fontId="0" fillId="0" borderId="16" xfId="54" applyNumberFormat="1" applyBorder="1" applyAlignment="1">
      <alignment horizontal="center"/>
      <protection/>
    </xf>
    <xf numFmtId="0" fontId="0" fillId="0" borderId="14" xfId="54" applyBorder="1" applyAlignment="1">
      <alignment horizontal="center"/>
      <protection/>
    </xf>
    <xf numFmtId="1" fontId="0" fillId="0" borderId="16" xfId="44" applyNumberFormat="1" applyFont="1" applyBorder="1" applyAlignment="1">
      <alignment horizontal="center"/>
    </xf>
    <xf numFmtId="49" fontId="0" fillId="0" borderId="17" xfId="54" applyNumberFormat="1" applyBorder="1" applyAlignment="1">
      <alignment horizontal="center"/>
      <protection/>
    </xf>
    <xf numFmtId="0" fontId="0" fillId="0" borderId="18" xfId="54" applyBorder="1" applyAlignment="1">
      <alignment horizontal="center"/>
      <protection/>
    </xf>
    <xf numFmtId="1" fontId="0" fillId="0" borderId="17" xfId="44" applyNumberFormat="1" applyFont="1" applyBorder="1" applyAlignment="1">
      <alignment horizontal="center"/>
    </xf>
    <xf numFmtId="0" fontId="1" fillId="0" borderId="14" xfId="54" applyFont="1" applyBorder="1">
      <alignment/>
      <protection/>
    </xf>
    <xf numFmtId="0" fontId="0" fillId="0" borderId="19" xfId="54" applyBorder="1">
      <alignment/>
      <protection/>
    </xf>
    <xf numFmtId="0" fontId="0" fillId="34" borderId="0" xfId="54" applyFill="1" applyBorder="1">
      <alignment/>
      <protection/>
    </xf>
    <xf numFmtId="49" fontId="0" fillId="34" borderId="20" xfId="54" applyNumberFormat="1" applyFill="1" applyBorder="1" applyAlignment="1">
      <alignment horizontal="left" wrapText="1"/>
      <protection/>
    </xf>
    <xf numFmtId="49" fontId="0" fillId="34" borderId="21" xfId="54" applyNumberFormat="1" applyFill="1" applyBorder="1" applyAlignment="1">
      <alignment horizontal="left" wrapText="1"/>
      <protection/>
    </xf>
    <xf numFmtId="49" fontId="0" fillId="34" borderId="22" xfId="54" applyNumberFormat="1" applyFill="1" applyBorder="1" applyAlignment="1">
      <alignment horizontal="left" wrapText="1"/>
      <protection/>
    </xf>
    <xf numFmtId="49" fontId="0" fillId="34" borderId="23" xfId="54" applyNumberFormat="1" applyFill="1" applyBorder="1" applyAlignment="1">
      <alignment horizontal="left" wrapText="1"/>
      <protection/>
    </xf>
    <xf numFmtId="49" fontId="0" fillId="34" borderId="24" xfId="54" applyNumberFormat="1" applyFill="1" applyBorder="1" applyAlignment="1">
      <alignment horizontal="left" wrapText="1"/>
      <protection/>
    </xf>
    <xf numFmtId="49" fontId="0" fillId="34" borderId="25" xfId="54" applyNumberFormat="1" applyFill="1" applyBorder="1" applyAlignment="1">
      <alignment horizontal="center" wrapText="1"/>
      <protection/>
    </xf>
    <xf numFmtId="1" fontId="0" fillId="34" borderId="26" xfId="54" applyNumberFormat="1" applyFont="1" applyFill="1" applyBorder="1" applyAlignment="1">
      <alignment horizontal="center" wrapText="1"/>
      <protection/>
    </xf>
    <xf numFmtId="49" fontId="0" fillId="34" borderId="26" xfId="54" applyNumberFormat="1" applyFill="1" applyBorder="1" applyAlignment="1">
      <alignment horizontal="center" wrapText="1"/>
      <protection/>
    </xf>
    <xf numFmtId="49" fontId="0" fillId="34" borderId="27" xfId="54" applyNumberFormat="1" applyFont="1" applyFill="1" applyBorder="1" applyAlignment="1">
      <alignment horizontal="left" wrapText="1"/>
      <protection/>
    </xf>
    <xf numFmtId="49" fontId="0" fillId="34" borderId="28" xfId="54" applyNumberFormat="1" applyFont="1" applyFill="1" applyBorder="1" applyAlignment="1">
      <alignment horizontal="center" wrapText="1"/>
      <protection/>
    </xf>
    <xf numFmtId="49" fontId="0" fillId="34" borderId="29" xfId="54" applyNumberFormat="1" applyFill="1" applyBorder="1" applyAlignment="1">
      <alignment horizontal="left" wrapText="1"/>
      <protection/>
    </xf>
    <xf numFmtId="1" fontId="0" fillId="34" borderId="22" xfId="54" applyNumberFormat="1" applyFont="1" applyFill="1" applyBorder="1" applyAlignment="1">
      <alignment horizontal="center" wrapText="1"/>
      <protection/>
    </xf>
    <xf numFmtId="49" fontId="0" fillId="34" borderId="22" xfId="54" applyNumberFormat="1" applyFill="1" applyBorder="1" applyAlignment="1">
      <alignment horizontal="center" wrapText="1"/>
      <protection/>
    </xf>
    <xf numFmtId="49" fontId="0" fillId="34" borderId="24" xfId="54" applyNumberFormat="1" applyFont="1" applyFill="1" applyBorder="1" applyAlignment="1">
      <alignment horizontal="left" wrapText="1"/>
      <protection/>
    </xf>
    <xf numFmtId="49" fontId="0" fillId="34" borderId="30" xfId="54" applyNumberFormat="1" applyFill="1" applyBorder="1" applyAlignment="1">
      <alignment horizontal="left" wrapText="1"/>
      <protection/>
    </xf>
    <xf numFmtId="49" fontId="0" fillId="34" borderId="31" xfId="54" applyNumberFormat="1" applyFill="1" applyBorder="1" applyAlignment="1">
      <alignment horizontal="left" wrapText="1"/>
      <protection/>
    </xf>
    <xf numFmtId="49" fontId="0" fillId="34" borderId="32" xfId="54" applyNumberFormat="1" applyFill="1" applyBorder="1" applyAlignment="1">
      <alignment horizontal="left" wrapText="1"/>
      <protection/>
    </xf>
    <xf numFmtId="49" fontId="0" fillId="34" borderId="33" xfId="54" applyNumberFormat="1" applyFill="1" applyBorder="1" applyAlignment="1">
      <alignment horizontal="left" wrapText="1"/>
      <protection/>
    </xf>
    <xf numFmtId="49" fontId="0" fillId="34" borderId="34" xfId="54" applyNumberFormat="1" applyFill="1" applyBorder="1" applyAlignment="1">
      <alignment horizontal="left" wrapText="1"/>
      <protection/>
    </xf>
    <xf numFmtId="49" fontId="0" fillId="34" borderId="35" xfId="54" applyNumberFormat="1" applyFill="1" applyBorder="1" applyAlignment="1">
      <alignment horizontal="left" wrapText="1"/>
      <protection/>
    </xf>
    <xf numFmtId="49" fontId="0" fillId="34" borderId="36" xfId="54" applyNumberFormat="1" applyFont="1" applyFill="1" applyBorder="1" applyAlignment="1">
      <alignment horizontal="center" wrapText="1"/>
      <protection/>
    </xf>
    <xf numFmtId="1" fontId="0" fillId="34" borderId="37" xfId="54" applyNumberFormat="1" applyFont="1" applyFill="1" applyBorder="1" applyAlignment="1">
      <alignment horizontal="center" wrapText="1"/>
      <protection/>
    </xf>
    <xf numFmtId="49" fontId="0" fillId="34" borderId="37" xfId="54" applyNumberFormat="1" applyFill="1" applyBorder="1" applyAlignment="1">
      <alignment horizontal="center" wrapText="1"/>
      <protection/>
    </xf>
    <xf numFmtId="49" fontId="0" fillId="34" borderId="35" xfId="54" applyNumberFormat="1" applyFont="1" applyFill="1" applyBorder="1" applyAlignment="1">
      <alignment horizontal="left" wrapText="1"/>
      <protection/>
    </xf>
    <xf numFmtId="49" fontId="0" fillId="34" borderId="38" xfId="54" applyNumberFormat="1" applyFont="1" applyFill="1" applyBorder="1" applyAlignment="1">
      <alignment horizontal="center" wrapText="1"/>
      <protection/>
    </xf>
    <xf numFmtId="0" fontId="0" fillId="0" borderId="0" xfId="54" applyBorder="1">
      <alignment/>
      <protection/>
    </xf>
    <xf numFmtId="1" fontId="0" fillId="0" borderId="39" xfId="54" applyNumberFormat="1" applyBorder="1" applyAlignment="1">
      <alignment horizontal="center"/>
      <protection/>
    </xf>
    <xf numFmtId="1" fontId="0" fillId="0" borderId="40" xfId="54" applyNumberFormat="1" applyBorder="1" applyAlignment="1">
      <alignment horizontal="center"/>
      <protection/>
    </xf>
    <xf numFmtId="0" fontId="0" fillId="0" borderId="30" xfId="54" applyBorder="1" applyAlignment="1">
      <alignment horizontal="center"/>
      <protection/>
    </xf>
    <xf numFmtId="0" fontId="0" fillId="0" borderId="40" xfId="54" applyBorder="1" applyAlignment="1">
      <alignment horizontal="center"/>
      <protection/>
    </xf>
    <xf numFmtId="0" fontId="0" fillId="0" borderId="41" xfId="54" applyBorder="1" applyAlignment="1">
      <alignment horizontal="center"/>
      <protection/>
    </xf>
    <xf numFmtId="49" fontId="1" fillId="0" borderId="42" xfId="54" applyNumberFormat="1" applyFont="1" applyFill="1" applyBorder="1" applyAlignment="1">
      <alignment horizontal="left" vertical="center" wrapText="1"/>
      <protection/>
    </xf>
    <xf numFmtId="0" fontId="0" fillId="0" borderId="43" xfId="54" applyBorder="1">
      <alignment/>
      <protection/>
    </xf>
    <xf numFmtId="49" fontId="0" fillId="0" borderId="29" xfId="54" applyNumberFormat="1" applyFont="1" applyBorder="1" applyAlignment="1">
      <alignment horizontal="center"/>
      <protection/>
    </xf>
    <xf numFmtId="0" fontId="0" fillId="0" borderId="24" xfId="54" applyBorder="1" applyAlignment="1">
      <alignment horizontal="center"/>
      <protection/>
    </xf>
    <xf numFmtId="0" fontId="0" fillId="0" borderId="22" xfId="54" applyBorder="1" applyAlignment="1">
      <alignment horizontal="center"/>
      <protection/>
    </xf>
    <xf numFmtId="0" fontId="0" fillId="0" borderId="28" xfId="54" applyBorder="1" applyAlignment="1">
      <alignment horizontal="center"/>
      <protection/>
    </xf>
    <xf numFmtId="0" fontId="0" fillId="0" borderId="24" xfId="54" applyFont="1" applyBorder="1" applyAlignment="1">
      <alignment horizontal="center"/>
      <protection/>
    </xf>
    <xf numFmtId="0" fontId="0" fillId="0" borderId="23" xfId="54" applyBorder="1" applyAlignment="1">
      <alignment horizontal="center"/>
      <protection/>
    </xf>
    <xf numFmtId="0" fontId="0" fillId="0" borderId="44" xfId="54" applyBorder="1" applyAlignment="1">
      <alignment horizontal="center"/>
      <protection/>
    </xf>
    <xf numFmtId="49" fontId="0" fillId="0" borderId="24" xfId="54" applyNumberFormat="1" applyFont="1" applyFill="1" applyBorder="1" applyAlignment="1">
      <alignment horizontal="left" vertical="center" wrapText="1"/>
      <protection/>
    </xf>
    <xf numFmtId="49" fontId="0" fillId="0" borderId="22" xfId="54" applyNumberFormat="1" applyFont="1" applyFill="1" applyBorder="1" applyAlignment="1">
      <alignment horizontal="center" wrapText="1"/>
      <protection/>
    </xf>
    <xf numFmtId="49" fontId="0" fillId="0" borderId="25" xfId="54" applyNumberFormat="1" applyFont="1" applyBorder="1" applyAlignment="1">
      <alignment horizontal="center"/>
      <protection/>
    </xf>
    <xf numFmtId="49" fontId="0" fillId="0" borderId="32" xfId="54" applyNumberFormat="1" applyFont="1" applyFill="1" applyBorder="1" applyAlignment="1">
      <alignment horizontal="center" wrapText="1"/>
      <protection/>
    </xf>
    <xf numFmtId="49" fontId="0" fillId="0" borderId="25" xfId="54" applyNumberFormat="1" applyFont="1" applyBorder="1" applyAlignment="1">
      <alignment horizontal="center" wrapText="1"/>
      <protection/>
    </xf>
    <xf numFmtId="49" fontId="0" fillId="0" borderId="45" xfId="54" applyNumberFormat="1" applyFont="1" applyBorder="1" applyAlignment="1">
      <alignment horizontal="center"/>
      <protection/>
    </xf>
    <xf numFmtId="0" fontId="0" fillId="0" borderId="34" xfId="54" applyBorder="1" applyAlignment="1">
      <alignment horizontal="center"/>
      <protection/>
    </xf>
    <xf numFmtId="0" fontId="0" fillId="0" borderId="32" xfId="54" applyBorder="1" applyAlignment="1">
      <alignment horizontal="center"/>
      <protection/>
    </xf>
    <xf numFmtId="0" fontId="0" fillId="0" borderId="38" xfId="54" applyBorder="1" applyAlignment="1">
      <alignment horizontal="center"/>
      <protection/>
    </xf>
    <xf numFmtId="0" fontId="0" fillId="0" borderId="25" xfId="54" applyFont="1" applyBorder="1" applyAlignment="1">
      <alignment horizontal="center"/>
      <protection/>
    </xf>
    <xf numFmtId="0" fontId="0" fillId="0" borderId="46" xfId="54" applyBorder="1" applyAlignment="1">
      <alignment horizontal="center"/>
      <protection/>
    </xf>
    <xf numFmtId="0" fontId="0" fillId="0" borderId="47" xfId="54" applyBorder="1" applyAlignment="1">
      <alignment horizontal="center"/>
      <protection/>
    </xf>
    <xf numFmtId="0" fontId="0" fillId="0" borderId="48" xfId="54" applyFont="1" applyBorder="1" applyAlignment="1">
      <alignment wrapText="1"/>
      <protection/>
    </xf>
    <xf numFmtId="49" fontId="0" fillId="0" borderId="29" xfId="54" applyNumberFormat="1" applyBorder="1" applyAlignment="1">
      <alignment horizontal="center"/>
      <protection/>
    </xf>
    <xf numFmtId="0" fontId="0" fillId="0" borderId="0" xfId="54" applyAlignment="1">
      <alignment/>
      <protection/>
    </xf>
    <xf numFmtId="0" fontId="0" fillId="0" borderId="29" xfId="54" applyBorder="1" applyAlignment="1">
      <alignment horizontal="center"/>
      <protection/>
    </xf>
    <xf numFmtId="0" fontId="0" fillId="0" borderId="24" xfId="54" applyBorder="1" applyAlignment="1">
      <alignment/>
      <protection/>
    </xf>
    <xf numFmtId="0" fontId="0" fillId="0" borderId="22" xfId="54" applyBorder="1" applyAlignment="1">
      <alignment/>
      <protection/>
    </xf>
    <xf numFmtId="0" fontId="0" fillId="0" borderId="23" xfId="54" applyBorder="1" applyAlignment="1">
      <alignment/>
      <protection/>
    </xf>
    <xf numFmtId="0" fontId="0" fillId="0" borderId="22" xfId="54" applyFill="1" applyBorder="1" applyAlignment="1">
      <alignment horizontal="center"/>
      <protection/>
    </xf>
    <xf numFmtId="0" fontId="0" fillId="0" borderId="33" xfId="54" applyBorder="1" applyAlignment="1">
      <alignment horizontal="center"/>
      <protection/>
    </xf>
    <xf numFmtId="0" fontId="0" fillId="0" borderId="35" xfId="54" applyFont="1" applyBorder="1" applyAlignment="1">
      <alignment horizontal="center"/>
      <protection/>
    </xf>
    <xf numFmtId="49" fontId="0" fillId="0" borderId="35" xfId="54" applyNumberFormat="1" applyFont="1" applyFill="1" applyBorder="1" applyAlignment="1">
      <alignment horizontal="left" vertical="center" wrapText="1"/>
      <protection/>
    </xf>
    <xf numFmtId="1" fontId="0" fillId="0" borderId="20" xfId="54" applyNumberFormat="1" applyBorder="1" applyAlignment="1">
      <alignment horizontal="center"/>
      <protection/>
    </xf>
    <xf numFmtId="49" fontId="1" fillId="0" borderId="49" xfId="54" applyNumberFormat="1" applyFont="1" applyFill="1" applyBorder="1" applyAlignment="1">
      <alignment horizontal="left" vertical="center" wrapText="1"/>
      <protection/>
    </xf>
    <xf numFmtId="49" fontId="0" fillId="0" borderId="21" xfId="54" applyNumberFormat="1" applyFont="1" applyFill="1" applyBorder="1" applyAlignment="1">
      <alignment horizontal="left" vertical="center" wrapText="1"/>
      <protection/>
    </xf>
    <xf numFmtId="49" fontId="0" fillId="0" borderId="50" xfId="54" applyNumberFormat="1" applyFont="1" applyBorder="1" applyAlignment="1">
      <alignment horizontal="center"/>
      <protection/>
    </xf>
    <xf numFmtId="0" fontId="0" fillId="0" borderId="34" xfId="54" applyFont="1" applyBorder="1" applyAlignment="1">
      <alignment horizontal="center"/>
      <protection/>
    </xf>
    <xf numFmtId="49" fontId="0" fillId="0" borderId="31" xfId="54" applyNumberFormat="1" applyFont="1" applyFill="1" applyBorder="1" applyAlignment="1">
      <alignment horizontal="left" vertical="center" wrapText="1"/>
      <protection/>
    </xf>
    <xf numFmtId="0" fontId="0" fillId="0" borderId="51" xfId="54" applyBorder="1" applyAlignment="1">
      <alignment horizontal="center"/>
      <protection/>
    </xf>
    <xf numFmtId="0" fontId="0" fillId="0" borderId="31" xfId="54" applyBorder="1" applyAlignment="1">
      <alignment horizontal="center"/>
      <protection/>
    </xf>
    <xf numFmtId="1" fontId="0" fillId="0" borderId="52" xfId="54" applyNumberFormat="1" applyBorder="1" applyAlignment="1">
      <alignment horizontal="center"/>
      <protection/>
    </xf>
    <xf numFmtId="1" fontId="0" fillId="0" borderId="14" xfId="54" applyNumberFormat="1" applyBorder="1" applyAlignment="1">
      <alignment horizontal="center"/>
      <protection/>
    </xf>
    <xf numFmtId="0" fontId="0" fillId="0" borderId="13" xfId="54" applyBorder="1" applyAlignment="1">
      <alignment horizontal="center"/>
      <protection/>
    </xf>
    <xf numFmtId="0" fontId="0" fillId="0" borderId="53" xfId="54" applyBorder="1" applyAlignment="1">
      <alignment horizontal="center"/>
      <protection/>
    </xf>
    <xf numFmtId="0" fontId="1" fillId="0" borderId="54" xfId="54" applyFont="1" applyBorder="1">
      <alignment/>
      <protection/>
    </xf>
    <xf numFmtId="0" fontId="0" fillId="0" borderId="13" xfId="54" applyBorder="1">
      <alignment/>
      <protection/>
    </xf>
    <xf numFmtId="0" fontId="0" fillId="0" borderId="26" xfId="54" applyBorder="1" applyAlignment="1">
      <alignment horizontal="center"/>
      <protection/>
    </xf>
    <xf numFmtId="0" fontId="0" fillId="0" borderId="52" xfId="54" applyBorder="1" applyAlignment="1">
      <alignment horizontal="center"/>
      <protection/>
    </xf>
    <xf numFmtId="0" fontId="0" fillId="0" borderId="48" xfId="54" applyFont="1" applyBorder="1" applyAlignment="1">
      <alignment horizontal="center"/>
      <protection/>
    </xf>
    <xf numFmtId="0" fontId="0" fillId="0" borderId="55" xfId="54" applyBorder="1" applyAlignment="1">
      <alignment horizontal="center"/>
      <protection/>
    </xf>
    <xf numFmtId="49" fontId="0" fillId="0" borderId="46" xfId="54" applyNumberFormat="1" applyFont="1" applyFill="1" applyBorder="1" applyAlignment="1">
      <alignment horizontal="left" vertical="center" wrapText="1"/>
      <protection/>
    </xf>
    <xf numFmtId="49" fontId="0" fillId="0" borderId="22" xfId="54" applyNumberFormat="1" applyFill="1" applyBorder="1" applyAlignment="1">
      <alignment horizontal="center" wrapText="1"/>
      <protection/>
    </xf>
    <xf numFmtId="49" fontId="0" fillId="0" borderId="32" xfId="54" applyNumberFormat="1" applyFill="1" applyBorder="1" applyAlignment="1">
      <alignment horizontal="center" wrapText="1"/>
      <protection/>
    </xf>
    <xf numFmtId="49" fontId="0" fillId="0" borderId="28" xfId="54" applyNumberFormat="1" applyFill="1" applyBorder="1" applyAlignment="1">
      <alignment horizontal="center" wrapText="1"/>
      <protection/>
    </xf>
    <xf numFmtId="49" fontId="0" fillId="0" borderId="30" xfId="54" applyNumberFormat="1" applyFont="1" applyBorder="1" applyAlignment="1">
      <alignment horizontal="center"/>
      <protection/>
    </xf>
    <xf numFmtId="49" fontId="0" fillId="0" borderId="38" xfId="54" applyNumberFormat="1" applyFill="1" applyBorder="1" applyAlignment="1">
      <alignment horizontal="center" wrapText="1"/>
      <protection/>
    </xf>
    <xf numFmtId="49" fontId="6" fillId="35" borderId="56" xfId="54" applyNumberFormat="1" applyFont="1" applyFill="1" applyBorder="1" applyAlignment="1">
      <alignment horizontal="center" vertical="center" wrapText="1"/>
      <protection/>
    </xf>
    <xf numFmtId="49" fontId="6" fillId="35" borderId="14" xfId="54" applyNumberFormat="1" applyFont="1" applyFill="1" applyBorder="1" applyAlignment="1">
      <alignment horizontal="center" vertical="center" wrapText="1"/>
      <protection/>
    </xf>
    <xf numFmtId="0" fontId="6" fillId="35" borderId="17" xfId="54" applyFont="1" applyFill="1" applyBorder="1" applyAlignment="1">
      <alignment horizontal="center" vertical="center" textRotation="90" wrapText="1"/>
      <protection/>
    </xf>
    <xf numFmtId="49" fontId="6" fillId="35" borderId="57" xfId="54" applyNumberFormat="1" applyFont="1" applyFill="1" applyBorder="1" applyAlignment="1">
      <alignment horizontal="center" vertical="center" wrapText="1"/>
      <protection/>
    </xf>
    <xf numFmtId="0" fontId="6" fillId="35" borderId="14" xfId="54" applyFont="1" applyFill="1" applyBorder="1" applyAlignment="1">
      <alignment horizontal="center" vertical="center" textRotation="90" wrapText="1"/>
      <protection/>
    </xf>
    <xf numFmtId="49" fontId="6" fillId="35" borderId="15" xfId="54" applyNumberFormat="1" applyFont="1" applyFill="1" applyBorder="1" applyAlignment="1">
      <alignment horizontal="center" vertical="center" wrapText="1"/>
      <protection/>
    </xf>
    <xf numFmtId="0" fontId="6" fillId="35" borderId="15" xfId="54" applyFont="1" applyFill="1" applyBorder="1" applyAlignment="1">
      <alignment horizontal="center" vertical="center" textRotation="90" wrapText="1"/>
      <protection/>
    </xf>
    <xf numFmtId="49" fontId="6" fillId="35" borderId="17" xfId="54" applyNumberFormat="1" applyFont="1" applyFill="1" applyBorder="1" applyAlignment="1">
      <alignment horizontal="center" vertical="top" wrapText="1"/>
      <protection/>
    </xf>
    <xf numFmtId="49" fontId="6" fillId="35" borderId="40" xfId="54" applyNumberFormat="1" applyFont="1" applyFill="1" applyBorder="1" applyAlignment="1">
      <alignment horizontal="left" vertical="center" wrapText="1"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left"/>
      <protection/>
    </xf>
    <xf numFmtId="0" fontId="4" fillId="0" borderId="0" xfId="54" applyFont="1" applyAlignment="1">
      <alignment horizontal="center"/>
      <protection/>
    </xf>
    <xf numFmtId="0" fontId="16" fillId="0" borderId="0" xfId="54" applyFont="1">
      <alignment/>
      <protection/>
    </xf>
    <xf numFmtId="0" fontId="16" fillId="0" borderId="0" xfId="54" applyFont="1" applyAlignment="1">
      <alignment horizontal="left"/>
      <protection/>
    </xf>
    <xf numFmtId="1" fontId="16" fillId="0" borderId="0" xfId="54" applyNumberFormat="1" applyFont="1">
      <alignment/>
      <protection/>
    </xf>
    <xf numFmtId="0" fontId="17" fillId="0" borderId="0" xfId="54" applyFont="1">
      <alignment/>
      <protection/>
    </xf>
    <xf numFmtId="0" fontId="18" fillId="0" borderId="0" xfId="54" applyFont="1">
      <alignment/>
      <protection/>
    </xf>
    <xf numFmtId="0" fontId="19" fillId="0" borderId="0" xfId="54" applyFont="1">
      <alignment/>
      <protection/>
    </xf>
    <xf numFmtId="0" fontId="14" fillId="0" borderId="0" xfId="54" applyFont="1">
      <alignment/>
      <protection/>
    </xf>
    <xf numFmtId="49" fontId="8" fillId="34" borderId="51" xfId="54" applyNumberFormat="1" applyFont="1" applyFill="1" applyBorder="1" applyAlignment="1">
      <alignment horizontal="center" wrapText="1"/>
      <protection/>
    </xf>
    <xf numFmtId="49" fontId="8" fillId="34" borderId="28" xfId="54" applyNumberFormat="1" applyFont="1" applyFill="1" applyBorder="1" applyAlignment="1">
      <alignment horizontal="center" wrapText="1"/>
      <protection/>
    </xf>
    <xf numFmtId="0" fontId="8" fillId="34" borderId="58" xfId="54" applyNumberFormat="1" applyFont="1" applyFill="1" applyBorder="1" applyAlignment="1">
      <alignment horizontal="center" wrapText="1"/>
      <protection/>
    </xf>
    <xf numFmtId="1" fontId="0" fillId="33" borderId="40" xfId="54" applyNumberFormat="1" applyFont="1" applyFill="1" applyBorder="1" applyAlignment="1">
      <alignment horizontal="center"/>
      <protection/>
    </xf>
    <xf numFmtId="1" fontId="0" fillId="33" borderId="59" xfId="54" applyNumberFormat="1" applyFont="1" applyFill="1" applyBorder="1" applyAlignment="1">
      <alignment horizontal="center"/>
      <protection/>
    </xf>
    <xf numFmtId="0" fontId="1" fillId="36" borderId="0" xfId="54" applyFont="1" applyFill="1" applyBorder="1">
      <alignment/>
      <protection/>
    </xf>
    <xf numFmtId="0" fontId="0" fillId="36" borderId="0" xfId="54" applyFill="1" applyBorder="1" applyAlignment="1">
      <alignment horizontal="center"/>
      <protection/>
    </xf>
    <xf numFmtId="0" fontId="0" fillId="36" borderId="60" xfId="54" applyFill="1" applyBorder="1">
      <alignment/>
      <protection/>
    </xf>
    <xf numFmtId="0" fontId="0" fillId="0" borderId="41" xfId="54" applyBorder="1">
      <alignment/>
      <protection/>
    </xf>
    <xf numFmtId="0" fontId="0" fillId="34" borderId="61" xfId="54" applyFill="1" applyBorder="1">
      <alignment/>
      <protection/>
    </xf>
    <xf numFmtId="0" fontId="1" fillId="34" borderId="57" xfId="54" applyFont="1" applyFill="1" applyBorder="1">
      <alignment/>
      <protection/>
    </xf>
    <xf numFmtId="0" fontId="1" fillId="34" borderId="57" xfId="54" applyFont="1" applyFill="1" applyBorder="1" applyAlignment="1">
      <alignment vertical="center" wrapText="1"/>
      <protection/>
    </xf>
    <xf numFmtId="0" fontId="0" fillId="34" borderId="57" xfId="54" applyFill="1" applyBorder="1" applyAlignment="1">
      <alignment horizontal="center"/>
      <protection/>
    </xf>
    <xf numFmtId="0" fontId="1" fillId="34" borderId="57" xfId="54" applyFont="1" applyFill="1" applyBorder="1" applyAlignment="1">
      <alignment horizontal="center" vertical="center" wrapText="1"/>
      <protection/>
    </xf>
    <xf numFmtId="0" fontId="1" fillId="34" borderId="57" xfId="54" applyFont="1" applyFill="1" applyBorder="1" applyAlignment="1">
      <alignment horizontal="center" vertical="center"/>
      <protection/>
    </xf>
    <xf numFmtId="0" fontId="0" fillId="34" borderId="57" xfId="54" applyFill="1" applyBorder="1" applyAlignment="1">
      <alignment horizontal="center" vertical="center"/>
      <protection/>
    </xf>
    <xf numFmtId="0" fontId="0" fillId="34" borderId="57" xfId="54" applyFill="1" applyBorder="1">
      <alignment/>
      <protection/>
    </xf>
    <xf numFmtId="0" fontId="6" fillId="37" borderId="40" xfId="54" applyFont="1" applyFill="1" applyBorder="1" applyAlignment="1">
      <alignment horizontal="center" vertical="center" wrapText="1"/>
      <protection/>
    </xf>
    <xf numFmtId="0" fontId="8" fillId="37" borderId="60" xfId="54" applyFont="1" applyFill="1" applyBorder="1" applyAlignment="1">
      <alignment horizontal="center" vertical="center" wrapText="1"/>
      <protection/>
    </xf>
    <xf numFmtId="0" fontId="8" fillId="37" borderId="17" xfId="54" applyFont="1" applyFill="1" applyBorder="1" applyAlignment="1">
      <alignment horizontal="center" vertical="center" wrapText="1"/>
      <protection/>
    </xf>
    <xf numFmtId="0" fontId="1" fillId="36" borderId="62" xfId="54" applyFont="1" applyFill="1" applyBorder="1" applyAlignment="1">
      <alignment horizontal="center" vertical="center"/>
      <protection/>
    </xf>
    <xf numFmtId="0" fontId="0" fillId="0" borderId="63" xfId="54" applyBorder="1" applyAlignment="1">
      <alignment horizontal="center" vertical="center"/>
      <protection/>
    </xf>
    <xf numFmtId="0" fontId="0" fillId="0" borderId="59" xfId="54" applyBorder="1" applyAlignment="1">
      <alignment horizontal="center" vertical="center"/>
      <protection/>
    </xf>
    <xf numFmtId="49" fontId="6" fillId="35" borderId="40" xfId="54" applyNumberFormat="1" applyFont="1" applyFill="1" applyBorder="1" applyAlignment="1">
      <alignment horizontal="center" vertical="center" textRotation="90" wrapText="1"/>
      <protection/>
    </xf>
    <xf numFmtId="0" fontId="8" fillId="0" borderId="60" xfId="54" applyFont="1" applyBorder="1" applyAlignment="1">
      <alignment horizontal="center" vertical="center" textRotation="90" wrapText="1"/>
      <protection/>
    </xf>
    <xf numFmtId="0" fontId="8" fillId="0" borderId="17" xfId="54" applyFont="1" applyBorder="1" applyAlignment="1">
      <alignment horizontal="center" vertical="center" textRotation="90" wrapText="1"/>
      <protection/>
    </xf>
    <xf numFmtId="49" fontId="1" fillId="33" borderId="61" xfId="54" applyNumberFormat="1" applyFont="1" applyFill="1" applyBorder="1" applyAlignment="1">
      <alignment horizontal="left" vertical="center" wrapText="1"/>
      <protection/>
    </xf>
    <xf numFmtId="49" fontId="1" fillId="33" borderId="57" xfId="54" applyNumberFormat="1" applyFont="1" applyFill="1" applyBorder="1" applyAlignment="1">
      <alignment horizontal="left" vertical="center" wrapText="1"/>
      <protection/>
    </xf>
    <xf numFmtId="49" fontId="1" fillId="33" borderId="15" xfId="54" applyNumberFormat="1" applyFont="1" applyFill="1" applyBorder="1" applyAlignment="1">
      <alignment horizontal="left" vertical="center" wrapText="1"/>
      <protection/>
    </xf>
    <xf numFmtId="0" fontId="9" fillId="0" borderId="64" xfId="54" applyFont="1" applyBorder="1" applyAlignment="1">
      <alignment horizontal="center" vertical="center" wrapText="1"/>
      <protection/>
    </xf>
    <xf numFmtId="49" fontId="6" fillId="35" borderId="57" xfId="54" applyNumberFormat="1" applyFont="1" applyFill="1" applyBorder="1" applyAlignment="1">
      <alignment horizontal="center" wrapText="1"/>
      <protection/>
    </xf>
    <xf numFmtId="0" fontId="8" fillId="0" borderId="57" xfId="54" applyFont="1" applyBorder="1" applyAlignment="1">
      <alignment horizontal="center" wrapText="1"/>
      <protection/>
    </xf>
    <xf numFmtId="0" fontId="8" fillId="0" borderId="15" xfId="54" applyFont="1" applyBorder="1" applyAlignment="1">
      <alignment horizontal="center" wrapText="1"/>
      <protection/>
    </xf>
    <xf numFmtId="49" fontId="6" fillId="35" borderId="61" xfId="54" applyNumberFormat="1" applyFont="1" applyFill="1" applyBorder="1" applyAlignment="1">
      <alignment horizontal="center" wrapText="1"/>
      <protection/>
    </xf>
    <xf numFmtId="0" fontId="1" fillId="36" borderId="64" xfId="54" applyFont="1" applyFill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center" vertical="center" wrapText="1"/>
      <protection/>
    </xf>
    <xf numFmtId="0" fontId="1" fillId="0" borderId="63" xfId="54" applyFont="1" applyBorder="1" applyAlignment="1">
      <alignment horizontal="center" vertical="center" wrapText="1"/>
      <protection/>
    </xf>
    <xf numFmtId="0" fontId="1" fillId="0" borderId="59" xfId="54" applyFont="1" applyBorder="1" applyAlignment="1">
      <alignment horizontal="center" vertical="center" wrapText="1"/>
      <protection/>
    </xf>
    <xf numFmtId="49" fontId="6" fillId="35" borderId="40" xfId="54" applyNumberFormat="1" applyFont="1" applyFill="1" applyBorder="1" applyAlignment="1">
      <alignment horizontal="center" vertical="center" wrapText="1"/>
      <protection/>
    </xf>
    <xf numFmtId="49" fontId="6" fillId="35" borderId="17" xfId="54" applyNumberFormat="1" applyFont="1" applyFill="1" applyBorder="1" applyAlignment="1">
      <alignment horizontal="center" vertical="center" wrapText="1"/>
      <protection/>
    </xf>
    <xf numFmtId="49" fontId="1" fillId="33" borderId="61" xfId="54" applyNumberFormat="1" applyFont="1" applyFill="1" applyBorder="1" applyAlignment="1">
      <alignment horizontal="left" wrapText="1"/>
      <protection/>
    </xf>
    <xf numFmtId="49" fontId="1" fillId="33" borderId="57" xfId="54" applyNumberFormat="1" applyFont="1" applyFill="1" applyBorder="1" applyAlignment="1">
      <alignment horizontal="left" wrapText="1"/>
      <protection/>
    </xf>
    <xf numFmtId="49" fontId="1" fillId="33" borderId="65" xfId="54" applyNumberFormat="1" applyFont="1" applyFill="1" applyBorder="1" applyAlignment="1">
      <alignment horizontal="left" wrapText="1"/>
      <protection/>
    </xf>
    <xf numFmtId="49" fontId="1" fillId="33" borderId="15" xfId="54" applyNumberFormat="1" applyFont="1" applyFill="1" applyBorder="1" applyAlignment="1">
      <alignment horizontal="left" wrapText="1"/>
      <protection/>
    </xf>
    <xf numFmtId="0" fontId="0" fillId="0" borderId="57" xfId="54" applyBorder="1" applyAlignment="1">
      <alignment wrapText="1"/>
      <protection/>
    </xf>
    <xf numFmtId="0" fontId="0" fillId="0" borderId="15" xfId="54" applyBorder="1" applyAlignment="1">
      <alignment wrapText="1"/>
      <protection/>
    </xf>
    <xf numFmtId="0" fontId="0" fillId="0" borderId="63" xfId="54" applyBorder="1" applyAlignment="1">
      <alignment wrapText="1"/>
      <protection/>
    </xf>
    <xf numFmtId="49" fontId="6" fillId="35" borderId="60" xfId="54" applyNumberFormat="1" applyFont="1" applyFill="1" applyBorder="1" applyAlignment="1">
      <alignment horizontal="center" vertical="center" wrapText="1"/>
      <protection/>
    </xf>
    <xf numFmtId="0" fontId="1" fillId="36" borderId="62" xfId="54" applyFont="1" applyFill="1" applyBorder="1" applyAlignment="1">
      <alignment horizontal="center" vertical="center" wrapText="1"/>
      <protection/>
    </xf>
    <xf numFmtId="0" fontId="1" fillId="36" borderId="46" xfId="54" applyFont="1" applyFill="1" applyBorder="1" applyAlignment="1">
      <alignment vertical="center" wrapText="1"/>
      <protection/>
    </xf>
    <xf numFmtId="0" fontId="1" fillId="36" borderId="66" xfId="54" applyFont="1" applyFill="1" applyBorder="1" applyAlignment="1">
      <alignment vertical="center" wrapText="1"/>
      <protection/>
    </xf>
    <xf numFmtId="0" fontId="1" fillId="36" borderId="52" xfId="54" applyFont="1" applyFill="1" applyBorder="1" applyAlignment="1">
      <alignment vertical="center" wrapText="1"/>
      <protection/>
    </xf>
    <xf numFmtId="49" fontId="6" fillId="35" borderId="0" xfId="54" applyNumberFormat="1" applyFont="1" applyFill="1" applyBorder="1" applyAlignment="1">
      <alignment horizontal="center" vertical="center" wrapText="1"/>
      <protection/>
    </xf>
    <xf numFmtId="49" fontId="6" fillId="35" borderId="65" xfId="54" applyNumberFormat="1" applyFont="1" applyFill="1" applyBorder="1" applyAlignment="1">
      <alignment horizontal="center" vertical="center" wrapText="1"/>
      <protection/>
    </xf>
    <xf numFmtId="0" fontId="6" fillId="35" borderId="40" xfId="54" applyFont="1" applyFill="1" applyBorder="1" applyAlignment="1">
      <alignment horizontal="center" vertical="center" wrapText="1"/>
      <protection/>
    </xf>
    <xf numFmtId="0" fontId="6" fillId="35" borderId="60" xfId="54" applyFont="1" applyFill="1" applyBorder="1" applyAlignment="1">
      <alignment horizontal="center" vertical="center" wrapText="1"/>
      <protection/>
    </xf>
    <xf numFmtId="0" fontId="6" fillId="35" borderId="17" xfId="54" applyFont="1" applyFill="1" applyBorder="1" applyAlignment="1">
      <alignment horizontal="center" vertical="center" wrapText="1"/>
      <protection/>
    </xf>
    <xf numFmtId="49" fontId="6" fillId="35" borderId="62" xfId="54" applyNumberFormat="1" applyFont="1" applyFill="1" applyBorder="1" applyAlignment="1">
      <alignment horizontal="center" vertical="center" wrapText="1"/>
      <protection/>
    </xf>
    <xf numFmtId="49" fontId="6" fillId="35" borderId="63" xfId="54" applyNumberFormat="1" applyFont="1" applyFill="1" applyBorder="1" applyAlignment="1">
      <alignment horizontal="center" vertical="center" wrapText="1"/>
      <protection/>
    </xf>
    <xf numFmtId="49" fontId="6" fillId="35" borderId="59" xfId="54" applyNumberFormat="1" applyFont="1" applyFill="1" applyBorder="1" applyAlignment="1">
      <alignment horizontal="center" vertical="center" wrapText="1"/>
      <protection/>
    </xf>
    <xf numFmtId="49" fontId="6" fillId="35" borderId="19" xfId="54" applyNumberFormat="1" applyFont="1" applyFill="1" applyBorder="1" applyAlignment="1">
      <alignment horizontal="center" vertical="center" wrapText="1"/>
      <protection/>
    </xf>
    <xf numFmtId="49" fontId="6" fillId="35" borderId="56" xfId="54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B34:B49"/>
  <sheetViews>
    <sheetView zoomScale="75" zoomScaleNormal="75" zoomScalePageLayoutView="0" workbookViewId="0" topLeftCell="A1">
      <selection activeCell="E15" sqref="E15"/>
    </sheetView>
  </sheetViews>
  <sheetFormatPr defaultColWidth="9.140625" defaultRowHeight="12.75"/>
  <sheetData>
    <row r="34" ht="18">
      <c r="B34" s="2" t="s">
        <v>47</v>
      </c>
    </row>
    <row r="41" ht="15">
      <c r="B41" s="1" t="s">
        <v>46</v>
      </c>
    </row>
    <row r="42" ht="15">
      <c r="B42" s="1"/>
    </row>
    <row r="45" ht="15">
      <c r="B45" s="1" t="s">
        <v>48</v>
      </c>
    </row>
    <row r="46" ht="15">
      <c r="B46" s="1"/>
    </row>
    <row r="49" ht="15">
      <c r="B49" s="1" t="s">
        <v>183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AH93"/>
  <sheetViews>
    <sheetView tabSelected="1" zoomScaleSheetLayoutView="90" workbookViewId="0" topLeftCell="A1">
      <pane xSplit="8" ySplit="15" topLeftCell="I17" activePane="bottomRight" state="frozen"/>
      <selection pane="topLeft" activeCell="A1" sqref="A1"/>
      <selection pane="topRight" activeCell="I1" sqref="I1"/>
      <selection pane="bottomLeft" activeCell="A18" sqref="A18"/>
      <selection pane="bottomRight" activeCell="E3" sqref="E3"/>
    </sheetView>
  </sheetViews>
  <sheetFormatPr defaultColWidth="9.140625" defaultRowHeight="12.75"/>
  <cols>
    <col min="1" max="1" width="4.7109375" style="3" customWidth="1"/>
    <col min="2" max="2" width="32.421875" style="3" customWidth="1"/>
    <col min="3" max="3" width="7.28125" style="3" customWidth="1"/>
    <col min="4" max="5" width="5.7109375" style="3" customWidth="1"/>
    <col min="6" max="6" width="5.57421875" style="3" customWidth="1"/>
    <col min="7" max="7" width="6.28125" style="3" customWidth="1"/>
    <col min="8" max="8" width="9.8515625" style="3" customWidth="1"/>
    <col min="9" max="12" width="4.28125" style="3" customWidth="1"/>
    <col min="13" max="13" width="4.140625" style="3" customWidth="1"/>
    <col min="14" max="14" width="4.7109375" style="3" customWidth="1"/>
    <col min="15" max="16" width="4.28125" style="3" customWidth="1"/>
    <col min="17" max="17" width="4.421875" style="3" customWidth="1"/>
    <col min="18" max="18" width="5.00390625" style="3" customWidth="1"/>
    <col min="19" max="20" width="4.7109375" style="3" customWidth="1"/>
    <col min="21" max="21" width="4.8515625" style="3" customWidth="1"/>
    <col min="22" max="22" width="4.57421875" style="3" customWidth="1"/>
    <col min="23" max="24" width="4.7109375" style="3" customWidth="1"/>
    <col min="25" max="25" width="4.28125" style="3" customWidth="1"/>
    <col min="26" max="26" width="4.57421875" style="3" customWidth="1"/>
    <col min="27" max="28" width="4.421875" style="3" customWidth="1"/>
    <col min="29" max="29" width="4.28125" style="3" customWidth="1"/>
    <col min="30" max="30" width="3.8515625" style="3" customWidth="1"/>
    <col min="31" max="32" width="4.28125" style="3" customWidth="1"/>
    <col min="33" max="33" width="10.8515625" style="3" customWidth="1"/>
    <col min="34" max="34" width="20.421875" style="3" customWidth="1"/>
    <col min="35" max="16384" width="9.140625" style="3" customWidth="1"/>
  </cols>
  <sheetData>
    <row r="1" spans="1:30" ht="14.25">
      <c r="A1" s="122" t="s">
        <v>34</v>
      </c>
      <c r="B1" s="123"/>
      <c r="C1" s="122"/>
      <c r="D1" s="122"/>
      <c r="E1" s="122"/>
      <c r="F1" s="122"/>
      <c r="G1" s="125"/>
      <c r="H1" s="122" t="s">
        <v>185</v>
      </c>
      <c r="I1" s="125"/>
      <c r="J1" s="125"/>
      <c r="K1" s="127"/>
      <c r="L1" s="125"/>
      <c r="M1" s="125"/>
      <c r="N1" s="125"/>
      <c r="O1" s="128"/>
      <c r="P1" s="128"/>
      <c r="Q1" s="128"/>
      <c r="R1" s="128"/>
      <c r="S1" s="128"/>
      <c r="T1" s="128"/>
      <c r="U1" s="128"/>
      <c r="V1" s="128"/>
      <c r="W1" s="129"/>
      <c r="X1" s="129"/>
      <c r="Y1" s="128"/>
      <c r="Z1" s="128"/>
      <c r="AA1" s="128"/>
      <c r="AB1" s="120"/>
      <c r="AC1" s="120"/>
      <c r="AD1" s="124"/>
    </row>
    <row r="2" spans="1:30" ht="14.25">
      <c r="A2" s="122" t="s">
        <v>35</v>
      </c>
      <c r="B2" s="123"/>
      <c r="C2" s="122"/>
      <c r="D2" s="122"/>
      <c r="E2" s="122"/>
      <c r="F2" s="122"/>
      <c r="G2" s="125"/>
      <c r="H2" s="125"/>
      <c r="I2" s="125"/>
      <c r="J2" s="125"/>
      <c r="K2" s="125"/>
      <c r="L2" s="125"/>
      <c r="M2" s="125"/>
      <c r="N2" s="125"/>
      <c r="O2" s="128"/>
      <c r="P2" s="128"/>
      <c r="Q2" s="128"/>
      <c r="R2" s="128"/>
      <c r="S2" s="128"/>
      <c r="T2" s="128"/>
      <c r="U2" s="128"/>
      <c r="V2" s="128"/>
      <c r="W2" s="129"/>
      <c r="X2" s="129"/>
      <c r="Y2" s="128"/>
      <c r="Z2" s="128"/>
      <c r="AA2" s="128"/>
      <c r="AB2" s="120"/>
      <c r="AC2" s="120"/>
      <c r="AD2" s="124"/>
    </row>
    <row r="3" spans="1:30" ht="14.25">
      <c r="A3" s="122" t="s">
        <v>44</v>
      </c>
      <c r="B3" s="123"/>
      <c r="C3" s="122"/>
      <c r="D3" s="122"/>
      <c r="E3" s="122"/>
      <c r="F3" s="122"/>
      <c r="G3" s="125"/>
      <c r="H3" s="125"/>
      <c r="I3" s="125"/>
      <c r="J3" s="125"/>
      <c r="K3" s="125"/>
      <c r="L3" s="125"/>
      <c r="M3" s="125"/>
      <c r="N3" s="125"/>
      <c r="O3" s="128"/>
      <c r="P3" s="128"/>
      <c r="Q3" s="128"/>
      <c r="R3" s="128"/>
      <c r="S3" s="128"/>
      <c r="T3" s="128"/>
      <c r="U3" s="128"/>
      <c r="V3" s="128"/>
      <c r="W3" s="129"/>
      <c r="X3" s="129"/>
      <c r="Y3" s="128"/>
      <c r="Z3" s="128"/>
      <c r="AA3" s="128"/>
      <c r="AB3" s="120"/>
      <c r="AC3" s="120"/>
      <c r="AD3" s="124"/>
    </row>
    <row r="4" spans="1:30" ht="14.25">
      <c r="A4" s="122" t="s">
        <v>68</v>
      </c>
      <c r="B4" s="123"/>
      <c r="C4" s="122"/>
      <c r="D4" s="122"/>
      <c r="E4" s="122"/>
      <c r="F4" s="122"/>
      <c r="G4" s="125"/>
      <c r="H4" s="125"/>
      <c r="I4" s="125"/>
      <c r="J4" s="125"/>
      <c r="K4" s="125"/>
      <c r="L4" s="125"/>
      <c r="M4" s="125"/>
      <c r="N4" s="125"/>
      <c r="O4" s="128"/>
      <c r="P4" s="128"/>
      <c r="Q4" s="128"/>
      <c r="R4" s="128"/>
      <c r="S4" s="128"/>
      <c r="T4" s="128"/>
      <c r="U4" s="128"/>
      <c r="V4" s="128"/>
      <c r="W4" s="129"/>
      <c r="X4" s="129"/>
      <c r="Y4" s="128"/>
      <c r="Z4" s="128"/>
      <c r="AA4" s="128"/>
      <c r="AB4" s="120"/>
      <c r="AC4" s="120"/>
      <c r="AD4" s="124"/>
    </row>
    <row r="5" spans="1:30" ht="14.25">
      <c r="A5" s="122" t="s">
        <v>69</v>
      </c>
      <c r="B5" s="123"/>
      <c r="C5" s="122"/>
      <c r="D5" s="122"/>
      <c r="E5" s="122"/>
      <c r="F5" s="122"/>
      <c r="G5" s="125"/>
      <c r="H5" s="125"/>
      <c r="I5" s="125"/>
      <c r="J5" s="125"/>
      <c r="K5" s="125"/>
      <c r="L5" s="125"/>
      <c r="M5" s="125"/>
      <c r="N5" s="125"/>
      <c r="O5" s="128"/>
      <c r="P5" s="128"/>
      <c r="Q5" s="128"/>
      <c r="R5" s="128"/>
      <c r="S5" s="128"/>
      <c r="T5" s="128"/>
      <c r="U5" s="128"/>
      <c r="V5" s="128"/>
      <c r="W5" s="129"/>
      <c r="X5" s="129"/>
      <c r="Y5" s="128"/>
      <c r="Z5" s="128"/>
      <c r="AA5" s="128"/>
      <c r="AB5" s="120"/>
      <c r="AC5" s="120"/>
      <c r="AD5" s="124"/>
    </row>
    <row r="6" spans="1:30" ht="14.25">
      <c r="A6" s="122" t="s">
        <v>50</v>
      </c>
      <c r="B6" s="123"/>
      <c r="C6" s="122"/>
      <c r="D6" s="122"/>
      <c r="E6" s="122"/>
      <c r="F6" s="122"/>
      <c r="G6" s="125"/>
      <c r="H6" s="125"/>
      <c r="I6" s="125"/>
      <c r="J6" s="125"/>
      <c r="K6" s="125"/>
      <c r="L6" s="125"/>
      <c r="M6" s="125"/>
      <c r="N6" s="125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0"/>
      <c r="AC6" s="120"/>
      <c r="AD6" s="124"/>
    </row>
    <row r="7" spans="1:30" ht="14.25">
      <c r="A7" s="122" t="s">
        <v>172</v>
      </c>
      <c r="B7" s="123"/>
      <c r="C7" s="122"/>
      <c r="D7" s="122"/>
      <c r="E7" s="122"/>
      <c r="F7" s="122"/>
      <c r="G7" s="125"/>
      <c r="H7" s="125"/>
      <c r="I7" s="125"/>
      <c r="J7" s="125"/>
      <c r="K7" s="125"/>
      <c r="L7" s="125"/>
      <c r="M7" s="125"/>
      <c r="N7" s="125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0"/>
      <c r="AC7" s="120"/>
      <c r="AD7" s="124"/>
    </row>
    <row r="8" spans="1:30" ht="14.25">
      <c r="A8" s="122" t="s">
        <v>173</v>
      </c>
      <c r="B8" s="123"/>
      <c r="C8" s="122"/>
      <c r="D8" s="122"/>
      <c r="E8" s="122"/>
      <c r="F8" s="122"/>
      <c r="G8" s="125"/>
      <c r="H8" s="130"/>
      <c r="I8" s="130"/>
      <c r="J8" s="130"/>
      <c r="K8" s="130"/>
      <c r="L8" s="130"/>
      <c r="M8" s="130"/>
      <c r="N8" s="130"/>
      <c r="O8" s="128"/>
      <c r="P8" s="128"/>
      <c r="Q8" s="131"/>
      <c r="R8" s="131"/>
      <c r="S8" s="131"/>
      <c r="T8" s="131"/>
      <c r="U8" s="131"/>
      <c r="V8" s="131"/>
      <c r="W8" s="128"/>
      <c r="X8" s="128"/>
      <c r="Y8" s="128"/>
      <c r="Z8" s="128"/>
      <c r="AA8" s="128"/>
      <c r="AB8" s="120"/>
      <c r="AC8" s="120"/>
      <c r="AD8" s="124"/>
    </row>
    <row r="9" spans="1:30" ht="14.25">
      <c r="A9" s="122" t="s">
        <v>184</v>
      </c>
      <c r="B9" s="123"/>
      <c r="C9" s="122"/>
      <c r="D9" s="122"/>
      <c r="E9" s="122"/>
      <c r="F9" s="122"/>
      <c r="G9" s="125"/>
      <c r="H9" s="130"/>
      <c r="I9" s="130"/>
      <c r="J9" s="130"/>
      <c r="K9" s="130"/>
      <c r="L9" s="130"/>
      <c r="M9" s="130"/>
      <c r="N9" s="130"/>
      <c r="O9" s="128"/>
      <c r="P9" s="128"/>
      <c r="Q9" s="131"/>
      <c r="R9" s="131"/>
      <c r="S9" s="131"/>
      <c r="T9" s="131"/>
      <c r="U9" s="131"/>
      <c r="V9" s="131"/>
      <c r="W9" s="128"/>
      <c r="X9" s="128"/>
      <c r="Y9" s="128"/>
      <c r="Z9" s="128"/>
      <c r="AA9" s="128"/>
      <c r="AB9" s="120"/>
      <c r="AC9" s="120"/>
      <c r="AD9" s="124"/>
    </row>
    <row r="10" spans="1:30" ht="14.25">
      <c r="A10" s="125"/>
      <c r="B10" s="126"/>
      <c r="C10" s="125"/>
      <c r="D10" s="125"/>
      <c r="E10" s="125"/>
      <c r="F10" s="125"/>
      <c r="G10" s="125"/>
      <c r="H10" s="130"/>
      <c r="I10" s="130"/>
      <c r="J10" s="130"/>
      <c r="K10" s="130"/>
      <c r="L10" s="130"/>
      <c r="M10" s="130"/>
      <c r="N10" s="130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0"/>
      <c r="AC10" s="120"/>
      <c r="AD10" s="124"/>
    </row>
    <row r="11" spans="1:30" ht="15" thickBot="1">
      <c r="A11" s="122"/>
      <c r="B11" s="123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0"/>
      <c r="P11" s="120"/>
      <c r="Q11" s="120"/>
      <c r="R11" s="120"/>
      <c r="S11" s="120"/>
      <c r="T11" s="120"/>
      <c r="W11" s="121"/>
      <c r="X11" s="121"/>
      <c r="Y11" s="121"/>
      <c r="Z11" s="121"/>
      <c r="AA11" s="121"/>
      <c r="AB11" s="121"/>
      <c r="AC11" s="120"/>
      <c r="AD11" s="120"/>
    </row>
    <row r="12" spans="1:34" ht="13.5" thickBot="1">
      <c r="A12" s="170" t="s">
        <v>0</v>
      </c>
      <c r="B12" s="170" t="s">
        <v>1</v>
      </c>
      <c r="C12" s="189" t="s">
        <v>54</v>
      </c>
      <c r="D12" s="190"/>
      <c r="E12" s="190"/>
      <c r="F12" s="191"/>
      <c r="G12" s="155" t="s">
        <v>37</v>
      </c>
      <c r="H12" s="149" t="s">
        <v>39</v>
      </c>
      <c r="I12" s="162" t="s">
        <v>2</v>
      </c>
      <c r="J12" s="163"/>
      <c r="K12" s="163"/>
      <c r="L12" s="163"/>
      <c r="M12" s="163"/>
      <c r="N12" s="163"/>
      <c r="O12" s="163"/>
      <c r="P12" s="164"/>
      <c r="Q12" s="165" t="s">
        <v>3</v>
      </c>
      <c r="R12" s="163"/>
      <c r="S12" s="163"/>
      <c r="T12" s="163"/>
      <c r="U12" s="163"/>
      <c r="V12" s="163"/>
      <c r="W12" s="163"/>
      <c r="X12" s="164"/>
      <c r="Y12" s="165" t="s">
        <v>4</v>
      </c>
      <c r="Z12" s="163"/>
      <c r="AA12" s="163"/>
      <c r="AB12" s="163"/>
      <c r="AC12" s="163"/>
      <c r="AD12" s="163"/>
      <c r="AE12" s="163"/>
      <c r="AF12" s="164"/>
      <c r="AG12" s="186" t="s">
        <v>36</v>
      </c>
      <c r="AH12" s="161"/>
    </row>
    <row r="13" spans="1:34" ht="13.5" thickBot="1">
      <c r="A13" s="179"/>
      <c r="B13" s="179"/>
      <c r="C13" s="192"/>
      <c r="D13" s="185"/>
      <c r="E13" s="185"/>
      <c r="F13" s="193"/>
      <c r="G13" s="156"/>
      <c r="H13" s="150"/>
      <c r="I13" s="162" t="s">
        <v>5</v>
      </c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4"/>
      <c r="AG13" s="187"/>
      <c r="AH13" s="161"/>
    </row>
    <row r="14" spans="1:34" ht="13.5" thickBot="1">
      <c r="A14" s="179"/>
      <c r="B14" s="179"/>
      <c r="C14" s="170" t="s">
        <v>6</v>
      </c>
      <c r="D14" s="119"/>
      <c r="E14" s="170" t="s">
        <v>7</v>
      </c>
      <c r="F14" s="184" t="s">
        <v>49</v>
      </c>
      <c r="G14" s="156"/>
      <c r="H14" s="150"/>
      <c r="I14" s="162" t="s">
        <v>8</v>
      </c>
      <c r="J14" s="163"/>
      <c r="K14" s="163"/>
      <c r="L14" s="164"/>
      <c r="M14" s="165" t="s">
        <v>9</v>
      </c>
      <c r="N14" s="163"/>
      <c r="O14" s="163"/>
      <c r="P14" s="164"/>
      <c r="Q14" s="165" t="s">
        <v>10</v>
      </c>
      <c r="R14" s="163"/>
      <c r="S14" s="163"/>
      <c r="T14" s="163"/>
      <c r="U14" s="165" t="s">
        <v>11</v>
      </c>
      <c r="V14" s="163"/>
      <c r="W14" s="163"/>
      <c r="X14" s="164"/>
      <c r="Y14" s="165" t="s">
        <v>12</v>
      </c>
      <c r="Z14" s="163"/>
      <c r="AA14" s="163"/>
      <c r="AB14" s="164"/>
      <c r="AC14" s="165" t="s">
        <v>13</v>
      </c>
      <c r="AD14" s="163"/>
      <c r="AE14" s="163"/>
      <c r="AF14" s="164"/>
      <c r="AG14" s="187"/>
      <c r="AH14" s="161"/>
    </row>
    <row r="15" spans="1:34" ht="34.5" customHeight="1" thickBot="1">
      <c r="A15" s="171"/>
      <c r="B15" s="171"/>
      <c r="C15" s="171"/>
      <c r="D15" s="118" t="s">
        <v>38</v>
      </c>
      <c r="E15" s="171"/>
      <c r="F15" s="185"/>
      <c r="G15" s="157"/>
      <c r="H15" s="151"/>
      <c r="I15" s="117" t="s">
        <v>37</v>
      </c>
      <c r="J15" s="112" t="s">
        <v>38</v>
      </c>
      <c r="K15" s="116" t="s">
        <v>7</v>
      </c>
      <c r="L15" s="116" t="s">
        <v>49</v>
      </c>
      <c r="M15" s="115" t="s">
        <v>37</v>
      </c>
      <c r="N15" s="114" t="s">
        <v>38</v>
      </c>
      <c r="O15" s="112" t="s">
        <v>7</v>
      </c>
      <c r="P15" s="114" t="s">
        <v>49</v>
      </c>
      <c r="Q15" s="115" t="s">
        <v>37</v>
      </c>
      <c r="R15" s="114" t="s">
        <v>38</v>
      </c>
      <c r="S15" s="112" t="s">
        <v>7</v>
      </c>
      <c r="T15" s="114" t="s">
        <v>49</v>
      </c>
      <c r="U15" s="115" t="s">
        <v>37</v>
      </c>
      <c r="V15" s="112" t="s">
        <v>38</v>
      </c>
      <c r="W15" s="116" t="s">
        <v>7</v>
      </c>
      <c r="X15" s="116" t="s">
        <v>49</v>
      </c>
      <c r="Y15" s="115" t="s">
        <v>37</v>
      </c>
      <c r="Z15" s="114" t="s">
        <v>38</v>
      </c>
      <c r="AA15" s="112" t="s">
        <v>7</v>
      </c>
      <c r="AB15" s="114" t="s">
        <v>49</v>
      </c>
      <c r="AC15" s="113" t="s">
        <v>37</v>
      </c>
      <c r="AD15" s="112" t="s">
        <v>38</v>
      </c>
      <c r="AE15" s="111" t="s">
        <v>7</v>
      </c>
      <c r="AF15" s="111" t="s">
        <v>49</v>
      </c>
      <c r="AG15" s="188"/>
      <c r="AH15" s="161"/>
    </row>
    <row r="16" spans="1:33" ht="13.5" thickBot="1">
      <c r="A16" s="158" t="s">
        <v>51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7"/>
    </row>
    <row r="17" spans="1:33" ht="12.75">
      <c r="A17" s="110" t="s">
        <v>14</v>
      </c>
      <c r="B17" s="92" t="s">
        <v>55</v>
      </c>
      <c r="C17" s="72">
        <f aca="true" t="shared" si="0" ref="C17:C25">SUM(D17:F17)</f>
        <v>45</v>
      </c>
      <c r="D17" s="84">
        <v>30</v>
      </c>
      <c r="E17" s="71">
        <v>15</v>
      </c>
      <c r="F17" s="71"/>
      <c r="G17" s="71">
        <v>6</v>
      </c>
      <c r="H17" s="91" t="s">
        <v>42</v>
      </c>
      <c r="I17" s="72">
        <v>6</v>
      </c>
      <c r="J17" s="71">
        <v>30</v>
      </c>
      <c r="K17" s="71">
        <v>15</v>
      </c>
      <c r="L17" s="70"/>
      <c r="M17" s="72"/>
      <c r="N17" s="71"/>
      <c r="O17" s="71"/>
      <c r="P17" s="70"/>
      <c r="Q17" s="72"/>
      <c r="R17" s="71"/>
      <c r="S17" s="71"/>
      <c r="T17" s="70"/>
      <c r="U17" s="72"/>
      <c r="V17" s="71"/>
      <c r="W17" s="71"/>
      <c r="X17" s="70"/>
      <c r="Y17" s="72"/>
      <c r="Z17" s="71"/>
      <c r="AA17" s="71"/>
      <c r="AB17" s="70"/>
      <c r="AC17" s="72"/>
      <c r="AD17" s="71"/>
      <c r="AE17" s="71"/>
      <c r="AF17" s="70"/>
      <c r="AG17" s="109" t="s">
        <v>112</v>
      </c>
    </row>
    <row r="18" spans="1:33" ht="12.75">
      <c r="A18" s="108" t="s">
        <v>15</v>
      </c>
      <c r="B18" s="89" t="s">
        <v>56</v>
      </c>
      <c r="C18" s="60">
        <f t="shared" si="0"/>
        <v>15</v>
      </c>
      <c r="D18" s="62"/>
      <c r="E18" s="59">
        <v>15</v>
      </c>
      <c r="F18" s="59"/>
      <c r="G18" s="59">
        <v>1</v>
      </c>
      <c r="H18" s="61" t="s">
        <v>40</v>
      </c>
      <c r="I18" s="60"/>
      <c r="J18" s="59"/>
      <c r="K18" s="59"/>
      <c r="L18" s="58"/>
      <c r="M18" s="60"/>
      <c r="N18" s="59"/>
      <c r="O18" s="59"/>
      <c r="P18" s="58"/>
      <c r="Q18" s="60"/>
      <c r="R18" s="59"/>
      <c r="S18" s="59"/>
      <c r="T18" s="58"/>
      <c r="U18" s="60"/>
      <c r="V18" s="59"/>
      <c r="W18" s="59"/>
      <c r="X18" s="58"/>
      <c r="Y18" s="60">
        <v>1</v>
      </c>
      <c r="Z18" s="59"/>
      <c r="AA18" s="59">
        <v>15</v>
      </c>
      <c r="AB18" s="58"/>
      <c r="AC18" s="60"/>
      <c r="AD18" s="59"/>
      <c r="AE18" s="59"/>
      <c r="AF18" s="58"/>
      <c r="AG18" s="57" t="s">
        <v>112</v>
      </c>
    </row>
    <row r="19" spans="1:34" ht="12.75">
      <c r="A19" s="108" t="s">
        <v>16</v>
      </c>
      <c r="B19" s="89" t="s">
        <v>57</v>
      </c>
      <c r="C19" s="60">
        <f t="shared" si="0"/>
        <v>60</v>
      </c>
      <c r="D19" s="62">
        <v>30</v>
      </c>
      <c r="E19" s="59">
        <v>30</v>
      </c>
      <c r="F19" s="59"/>
      <c r="G19" s="59">
        <v>5</v>
      </c>
      <c r="H19" s="61" t="s">
        <v>41</v>
      </c>
      <c r="I19" s="60"/>
      <c r="J19" s="59"/>
      <c r="K19" s="59"/>
      <c r="L19" s="58"/>
      <c r="M19" s="60">
        <v>5</v>
      </c>
      <c r="N19" s="59">
        <v>30</v>
      </c>
      <c r="O19" s="59">
        <v>30</v>
      </c>
      <c r="P19" s="58"/>
      <c r="Q19" s="60"/>
      <c r="R19" s="59"/>
      <c r="S19" s="59"/>
      <c r="T19" s="58"/>
      <c r="U19" s="60"/>
      <c r="V19" s="59"/>
      <c r="W19" s="59"/>
      <c r="X19" s="58"/>
      <c r="Y19" s="60"/>
      <c r="Z19" s="59"/>
      <c r="AA19" s="59"/>
      <c r="AB19" s="58"/>
      <c r="AC19" s="60"/>
      <c r="AD19" s="59"/>
      <c r="AE19" s="59"/>
      <c r="AF19" s="58"/>
      <c r="AG19" s="57" t="s">
        <v>117</v>
      </c>
      <c r="AH19" s="4"/>
    </row>
    <row r="20" spans="1:34" ht="12.75">
      <c r="A20" s="106" t="s">
        <v>17</v>
      </c>
      <c r="B20" s="89" t="s">
        <v>58</v>
      </c>
      <c r="C20" s="60">
        <f t="shared" si="0"/>
        <v>30</v>
      </c>
      <c r="D20" s="62">
        <v>15</v>
      </c>
      <c r="E20" s="59">
        <v>15</v>
      </c>
      <c r="F20" s="59"/>
      <c r="G20" s="59">
        <v>3</v>
      </c>
      <c r="H20" s="61" t="s">
        <v>41</v>
      </c>
      <c r="I20" s="62"/>
      <c r="J20" s="59"/>
      <c r="K20" s="59"/>
      <c r="L20" s="58"/>
      <c r="M20" s="60"/>
      <c r="N20" s="59"/>
      <c r="O20" s="59"/>
      <c r="P20" s="58"/>
      <c r="Q20" s="60"/>
      <c r="R20" s="59"/>
      <c r="S20" s="59"/>
      <c r="T20" s="58"/>
      <c r="U20" s="60"/>
      <c r="V20" s="59"/>
      <c r="W20" s="59"/>
      <c r="X20" s="58"/>
      <c r="Y20" s="60">
        <v>3</v>
      </c>
      <c r="Z20" s="59">
        <v>15</v>
      </c>
      <c r="AA20" s="59">
        <v>15</v>
      </c>
      <c r="AB20" s="58"/>
      <c r="AC20" s="60"/>
      <c r="AD20" s="59"/>
      <c r="AE20" s="59"/>
      <c r="AF20" s="58"/>
      <c r="AG20" s="57" t="s">
        <v>119</v>
      </c>
      <c r="AH20" s="4"/>
    </row>
    <row r="21" spans="1:33" ht="12.75">
      <c r="A21" s="107" t="s">
        <v>18</v>
      </c>
      <c r="B21" s="92" t="s">
        <v>63</v>
      </c>
      <c r="C21" s="72">
        <f t="shared" si="0"/>
        <v>30</v>
      </c>
      <c r="D21" s="84">
        <v>15</v>
      </c>
      <c r="E21" s="71">
        <v>15</v>
      </c>
      <c r="F21" s="71"/>
      <c r="G21" s="71">
        <v>5</v>
      </c>
      <c r="H21" s="91" t="s">
        <v>42</v>
      </c>
      <c r="I21" s="72">
        <v>5</v>
      </c>
      <c r="J21" s="71">
        <v>15</v>
      </c>
      <c r="K21" s="71">
        <v>15</v>
      </c>
      <c r="L21" s="70"/>
      <c r="M21" s="72"/>
      <c r="N21" s="71"/>
      <c r="O21" s="71"/>
      <c r="P21" s="70"/>
      <c r="Q21" s="72"/>
      <c r="R21" s="71"/>
      <c r="S21" s="71"/>
      <c r="T21" s="70"/>
      <c r="U21" s="72"/>
      <c r="V21" s="71"/>
      <c r="W21" s="71"/>
      <c r="X21" s="70"/>
      <c r="Y21" s="72"/>
      <c r="Z21" s="71"/>
      <c r="AA21" s="71"/>
      <c r="AB21" s="70"/>
      <c r="AC21" s="72"/>
      <c r="AD21" s="71"/>
      <c r="AE21" s="71"/>
      <c r="AF21" s="70"/>
      <c r="AG21" s="69" t="s">
        <v>113</v>
      </c>
    </row>
    <row r="22" spans="1:33" ht="12.75">
      <c r="A22" s="106" t="s">
        <v>59</v>
      </c>
      <c r="B22" s="105" t="s">
        <v>64</v>
      </c>
      <c r="C22" s="104">
        <f t="shared" si="0"/>
        <v>30</v>
      </c>
      <c r="D22" s="102">
        <v>15</v>
      </c>
      <c r="E22" s="75">
        <v>15</v>
      </c>
      <c r="F22" s="75"/>
      <c r="G22" s="75">
        <v>3</v>
      </c>
      <c r="H22" s="103" t="s">
        <v>41</v>
      </c>
      <c r="I22" s="60"/>
      <c r="J22" s="59"/>
      <c r="K22" s="59"/>
      <c r="L22" s="58"/>
      <c r="M22" s="60">
        <v>3</v>
      </c>
      <c r="N22" s="59">
        <v>15</v>
      </c>
      <c r="O22" s="59">
        <v>15</v>
      </c>
      <c r="P22" s="58"/>
      <c r="Q22" s="60"/>
      <c r="R22" s="59"/>
      <c r="S22" s="59"/>
      <c r="T22" s="58"/>
      <c r="U22" s="60"/>
      <c r="V22" s="59"/>
      <c r="W22" s="59"/>
      <c r="X22" s="58"/>
      <c r="Y22" s="60"/>
      <c r="Z22" s="59"/>
      <c r="AA22" s="59"/>
      <c r="AB22" s="58"/>
      <c r="AC22" s="60"/>
      <c r="AD22" s="59"/>
      <c r="AE22" s="59"/>
      <c r="AF22" s="58"/>
      <c r="AG22" s="57" t="s">
        <v>113</v>
      </c>
    </row>
    <row r="23" spans="1:33" ht="25.5">
      <c r="A23" s="107" t="s">
        <v>60</v>
      </c>
      <c r="B23" s="105" t="s">
        <v>65</v>
      </c>
      <c r="C23" s="104">
        <f t="shared" si="0"/>
        <v>30</v>
      </c>
      <c r="D23" s="102">
        <v>15</v>
      </c>
      <c r="E23" s="75">
        <v>15</v>
      </c>
      <c r="F23" s="75"/>
      <c r="G23" s="75">
        <v>5</v>
      </c>
      <c r="H23" s="103" t="s">
        <v>42</v>
      </c>
      <c r="I23" s="60"/>
      <c r="J23" s="59"/>
      <c r="K23" s="59"/>
      <c r="L23" s="58"/>
      <c r="M23" s="60"/>
      <c r="N23" s="59"/>
      <c r="O23" s="59"/>
      <c r="P23" s="58"/>
      <c r="Q23" s="60">
        <v>5</v>
      </c>
      <c r="R23" s="59">
        <v>15</v>
      </c>
      <c r="S23" s="59">
        <v>15</v>
      </c>
      <c r="T23" s="58"/>
      <c r="U23" s="60"/>
      <c r="V23" s="59"/>
      <c r="W23" s="59"/>
      <c r="X23" s="58"/>
      <c r="Y23" s="60"/>
      <c r="Z23" s="59"/>
      <c r="AA23" s="59"/>
      <c r="AB23" s="58"/>
      <c r="AC23" s="60"/>
      <c r="AD23" s="59"/>
      <c r="AE23" s="59"/>
      <c r="AF23" s="58"/>
      <c r="AG23" s="57" t="s">
        <v>120</v>
      </c>
    </row>
    <row r="24" spans="1:33" ht="12.75">
      <c r="A24" s="106" t="s">
        <v>61</v>
      </c>
      <c r="B24" s="105" t="s">
        <v>66</v>
      </c>
      <c r="C24" s="104">
        <f t="shared" si="0"/>
        <v>60</v>
      </c>
      <c r="D24" s="102">
        <v>30</v>
      </c>
      <c r="E24" s="75">
        <v>30</v>
      </c>
      <c r="F24" s="75"/>
      <c r="G24" s="75">
        <v>7</v>
      </c>
      <c r="H24" s="103" t="s">
        <v>42</v>
      </c>
      <c r="I24" s="60">
        <v>7</v>
      </c>
      <c r="J24" s="59">
        <v>30</v>
      </c>
      <c r="K24" s="59">
        <v>30</v>
      </c>
      <c r="L24" s="58"/>
      <c r="M24" s="60"/>
      <c r="N24" s="59"/>
      <c r="O24" s="59"/>
      <c r="P24" s="58"/>
      <c r="Q24" s="60"/>
      <c r="R24" s="59"/>
      <c r="S24" s="59"/>
      <c r="T24" s="58"/>
      <c r="U24" s="60"/>
      <c r="V24" s="59"/>
      <c r="W24" s="59"/>
      <c r="X24" s="58"/>
      <c r="Y24" s="60"/>
      <c r="Z24" s="59"/>
      <c r="AA24" s="59"/>
      <c r="AB24" s="58"/>
      <c r="AC24" s="60"/>
      <c r="AD24" s="59"/>
      <c r="AE24" s="59"/>
      <c r="AF24" s="58"/>
      <c r="AG24" s="57" t="s">
        <v>114</v>
      </c>
    </row>
    <row r="25" spans="1:33" ht="13.5" thickBot="1">
      <c r="A25" s="106" t="s">
        <v>62</v>
      </c>
      <c r="B25" s="105" t="s">
        <v>67</v>
      </c>
      <c r="C25" s="104">
        <f t="shared" si="0"/>
        <v>30</v>
      </c>
      <c r="D25" s="102">
        <v>15</v>
      </c>
      <c r="E25" s="75">
        <v>15</v>
      </c>
      <c r="F25" s="75"/>
      <c r="G25" s="75">
        <v>3</v>
      </c>
      <c r="H25" s="103" t="s">
        <v>41</v>
      </c>
      <c r="I25" s="60"/>
      <c r="J25" s="59"/>
      <c r="K25" s="59"/>
      <c r="L25" s="58"/>
      <c r="M25" s="60"/>
      <c r="N25" s="59"/>
      <c r="O25" s="59"/>
      <c r="P25" s="58"/>
      <c r="Q25" s="60">
        <v>3</v>
      </c>
      <c r="R25" s="59">
        <v>15</v>
      </c>
      <c r="S25" s="59">
        <v>15</v>
      </c>
      <c r="T25" s="58"/>
      <c r="U25" s="60"/>
      <c r="V25" s="59"/>
      <c r="W25" s="59"/>
      <c r="X25" s="58"/>
      <c r="Y25" s="60"/>
      <c r="Z25" s="59"/>
      <c r="AA25" s="59"/>
      <c r="AB25" s="58"/>
      <c r="AC25" s="60"/>
      <c r="AD25" s="59"/>
      <c r="AE25" s="59"/>
      <c r="AF25" s="58"/>
      <c r="AG25" s="57" t="s">
        <v>114</v>
      </c>
    </row>
    <row r="26" spans="1:33" ht="13.5" thickBot="1">
      <c r="A26" s="100"/>
      <c r="B26" s="99" t="s">
        <v>19</v>
      </c>
      <c r="C26" s="97">
        <f>SUM(C17:C25)</f>
        <v>330</v>
      </c>
      <c r="D26" s="97">
        <f>SUM(D17:D25)</f>
        <v>165</v>
      </c>
      <c r="E26" s="97">
        <f>SUM(E17:E25)</f>
        <v>165</v>
      </c>
      <c r="F26" s="97">
        <f>SUM(F17:F25)</f>
        <v>0</v>
      </c>
      <c r="G26" s="16">
        <f>SUM(G17:G25)</f>
        <v>38</v>
      </c>
      <c r="H26" s="16">
        <v>4</v>
      </c>
      <c r="I26" s="96">
        <f aca="true" t="shared" si="1" ref="I26:AF26">SUM(I17:I25)</f>
        <v>18</v>
      </c>
      <c r="J26" s="96">
        <f t="shared" si="1"/>
        <v>75</v>
      </c>
      <c r="K26" s="96">
        <f t="shared" si="1"/>
        <v>60</v>
      </c>
      <c r="L26" s="96">
        <f t="shared" si="1"/>
        <v>0</v>
      </c>
      <c r="M26" s="96">
        <f t="shared" si="1"/>
        <v>8</v>
      </c>
      <c r="N26" s="96">
        <f t="shared" si="1"/>
        <v>45</v>
      </c>
      <c r="O26" s="96">
        <f t="shared" si="1"/>
        <v>45</v>
      </c>
      <c r="P26" s="96">
        <f t="shared" si="1"/>
        <v>0</v>
      </c>
      <c r="Q26" s="96">
        <f t="shared" si="1"/>
        <v>8</v>
      </c>
      <c r="R26" s="96">
        <f t="shared" si="1"/>
        <v>30</v>
      </c>
      <c r="S26" s="96">
        <f t="shared" si="1"/>
        <v>30</v>
      </c>
      <c r="T26" s="96">
        <f t="shared" si="1"/>
        <v>0</v>
      </c>
      <c r="U26" s="96">
        <f t="shared" si="1"/>
        <v>0</v>
      </c>
      <c r="V26" s="96">
        <f t="shared" si="1"/>
        <v>0</v>
      </c>
      <c r="W26" s="96">
        <f t="shared" si="1"/>
        <v>0</v>
      </c>
      <c r="X26" s="96">
        <f t="shared" si="1"/>
        <v>0</v>
      </c>
      <c r="Y26" s="96">
        <f t="shared" si="1"/>
        <v>4</v>
      </c>
      <c r="Z26" s="96">
        <f t="shared" si="1"/>
        <v>15</v>
      </c>
      <c r="AA26" s="96">
        <f t="shared" si="1"/>
        <v>30</v>
      </c>
      <c r="AB26" s="96">
        <f t="shared" si="1"/>
        <v>0</v>
      </c>
      <c r="AC26" s="96">
        <f t="shared" si="1"/>
        <v>0</v>
      </c>
      <c r="AD26" s="96">
        <f t="shared" si="1"/>
        <v>0</v>
      </c>
      <c r="AE26" s="96">
        <f t="shared" si="1"/>
        <v>0</v>
      </c>
      <c r="AF26" s="96">
        <f t="shared" si="1"/>
        <v>0</v>
      </c>
      <c r="AG26" s="102"/>
    </row>
    <row r="27" spans="1:33" ht="13.5" thickBot="1">
      <c r="A27" s="158" t="s">
        <v>52</v>
      </c>
      <c r="B27" s="176"/>
      <c r="C27" s="178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7"/>
    </row>
    <row r="28" spans="1:33" ht="12.75">
      <c r="A28" s="67" t="s">
        <v>20</v>
      </c>
      <c r="B28" s="92" t="s">
        <v>70</v>
      </c>
      <c r="C28" s="59">
        <f>SUM(D28:F28)</f>
        <v>60</v>
      </c>
      <c r="D28" s="84">
        <v>30</v>
      </c>
      <c r="E28" s="71">
        <v>30</v>
      </c>
      <c r="F28" s="71"/>
      <c r="G28" s="71">
        <v>7</v>
      </c>
      <c r="H28" s="91" t="s">
        <v>42</v>
      </c>
      <c r="I28" s="72"/>
      <c r="J28" s="71"/>
      <c r="K28" s="71"/>
      <c r="L28" s="70"/>
      <c r="M28" s="72">
        <v>7</v>
      </c>
      <c r="N28" s="71">
        <v>30</v>
      </c>
      <c r="O28" s="71">
        <v>30</v>
      </c>
      <c r="P28" s="70"/>
      <c r="Q28" s="72"/>
      <c r="R28" s="71"/>
      <c r="S28" s="71"/>
      <c r="T28" s="70"/>
      <c r="U28" s="72"/>
      <c r="V28" s="71"/>
      <c r="W28" s="71"/>
      <c r="X28" s="70"/>
      <c r="Y28" s="72"/>
      <c r="Z28" s="71"/>
      <c r="AA28" s="71"/>
      <c r="AB28" s="70"/>
      <c r="AC28" s="72"/>
      <c r="AD28" s="71"/>
      <c r="AE28" s="71"/>
      <c r="AF28" s="70"/>
      <c r="AG28" s="57" t="s">
        <v>114</v>
      </c>
    </row>
    <row r="29" spans="1:33" ht="12.75">
      <c r="A29" s="65" t="s">
        <v>21</v>
      </c>
      <c r="B29" s="89" t="s">
        <v>71</v>
      </c>
      <c r="C29" s="59">
        <f>SUM(D29:F29)</f>
        <v>60</v>
      </c>
      <c r="D29" s="62">
        <v>30</v>
      </c>
      <c r="E29" s="59">
        <v>30</v>
      </c>
      <c r="F29" s="59"/>
      <c r="G29" s="59">
        <v>7</v>
      </c>
      <c r="H29" s="61" t="s">
        <v>42</v>
      </c>
      <c r="I29" s="60">
        <v>7</v>
      </c>
      <c r="J29" s="59">
        <v>30</v>
      </c>
      <c r="K29" s="59">
        <v>30</v>
      </c>
      <c r="L29" s="58"/>
      <c r="M29" s="60"/>
      <c r="N29" s="59"/>
      <c r="O29" s="59"/>
      <c r="P29" s="58"/>
      <c r="Q29" s="60"/>
      <c r="R29" s="59"/>
      <c r="S29" s="59"/>
      <c r="T29" s="58"/>
      <c r="U29" s="60"/>
      <c r="V29" s="59"/>
      <c r="W29" s="59"/>
      <c r="X29" s="58"/>
      <c r="Y29" s="60"/>
      <c r="Z29" s="59"/>
      <c r="AA29" s="59"/>
      <c r="AB29" s="58"/>
      <c r="AC29" s="60"/>
      <c r="AD29" s="59"/>
      <c r="AE29" s="59"/>
      <c r="AF29" s="58"/>
      <c r="AG29" s="57" t="s">
        <v>114</v>
      </c>
    </row>
    <row r="30" spans="1:34" ht="12.75">
      <c r="A30" s="65" t="s">
        <v>22</v>
      </c>
      <c r="B30" s="89" t="s">
        <v>72</v>
      </c>
      <c r="C30" s="59">
        <f>SUM(D30:F30)</f>
        <v>60</v>
      </c>
      <c r="D30" s="62">
        <v>30</v>
      </c>
      <c r="E30" s="59">
        <v>30</v>
      </c>
      <c r="F30" s="59"/>
      <c r="G30" s="59">
        <v>7</v>
      </c>
      <c r="H30" s="61" t="s">
        <v>42</v>
      </c>
      <c r="I30" s="60"/>
      <c r="J30" s="59"/>
      <c r="K30" s="59"/>
      <c r="L30" s="58"/>
      <c r="M30" s="60">
        <v>7</v>
      </c>
      <c r="N30" s="59">
        <v>30</v>
      </c>
      <c r="O30" s="59">
        <v>30</v>
      </c>
      <c r="P30" s="58"/>
      <c r="Q30" s="60"/>
      <c r="R30" s="59"/>
      <c r="S30" s="59"/>
      <c r="T30" s="58"/>
      <c r="U30" s="60"/>
      <c r="V30" s="59"/>
      <c r="W30" s="59"/>
      <c r="X30" s="58"/>
      <c r="Y30" s="60"/>
      <c r="Z30" s="59"/>
      <c r="AA30" s="59"/>
      <c r="AB30" s="58"/>
      <c r="AC30" s="60"/>
      <c r="AD30" s="59"/>
      <c r="AE30" s="59"/>
      <c r="AF30" s="58"/>
      <c r="AG30" s="57" t="s">
        <v>114</v>
      </c>
      <c r="AH30" s="4"/>
    </row>
    <row r="31" spans="1:33" ht="13.5" thickBot="1">
      <c r="A31" s="67" t="s">
        <v>23</v>
      </c>
      <c r="B31" s="89" t="s">
        <v>73</v>
      </c>
      <c r="C31" s="101">
        <f>SUM(D31:F31)</f>
        <v>45</v>
      </c>
      <c r="D31" s="62">
        <v>15</v>
      </c>
      <c r="E31" s="59">
        <v>30</v>
      </c>
      <c r="F31" s="59"/>
      <c r="G31" s="59">
        <v>6</v>
      </c>
      <c r="H31" s="61" t="s">
        <v>74</v>
      </c>
      <c r="I31" s="60"/>
      <c r="J31" s="59"/>
      <c r="K31" s="59"/>
      <c r="L31" s="58"/>
      <c r="M31" s="60"/>
      <c r="N31" s="59"/>
      <c r="O31" s="59"/>
      <c r="P31" s="58"/>
      <c r="Q31" s="60"/>
      <c r="R31" s="59"/>
      <c r="S31" s="59"/>
      <c r="T31" s="58"/>
      <c r="U31" s="60">
        <v>6</v>
      </c>
      <c r="V31" s="59">
        <v>15</v>
      </c>
      <c r="W31" s="59">
        <v>30</v>
      </c>
      <c r="X31" s="58"/>
      <c r="Y31" s="60"/>
      <c r="Z31" s="59"/>
      <c r="AA31" s="59"/>
      <c r="AB31" s="58"/>
      <c r="AC31" s="60"/>
      <c r="AD31" s="59"/>
      <c r="AE31" s="59"/>
      <c r="AF31" s="58"/>
      <c r="AG31" s="57" t="s">
        <v>114</v>
      </c>
    </row>
    <row r="32" spans="1:33" ht="13.5" thickBot="1">
      <c r="A32" s="100"/>
      <c r="B32" s="99" t="s">
        <v>19</v>
      </c>
      <c r="C32" s="98">
        <f>SUM(C28:C31)</f>
        <v>225</v>
      </c>
      <c r="D32" s="97">
        <f>SUM(D28:D31)</f>
        <v>105</v>
      </c>
      <c r="E32" s="97">
        <f>SUM(E28:E31)</f>
        <v>120</v>
      </c>
      <c r="F32" s="97">
        <f>SUM(F28:F31)</f>
        <v>0</v>
      </c>
      <c r="G32" s="16">
        <f>SUM(G28:G31)</f>
        <v>27</v>
      </c>
      <c r="H32" s="16">
        <v>4</v>
      </c>
      <c r="I32" s="96">
        <f aca="true" t="shared" si="2" ref="I32:AF32">SUM(I28:I31)</f>
        <v>7</v>
      </c>
      <c r="J32" s="96">
        <f t="shared" si="2"/>
        <v>30</v>
      </c>
      <c r="K32" s="96">
        <f t="shared" si="2"/>
        <v>30</v>
      </c>
      <c r="L32" s="96">
        <f t="shared" si="2"/>
        <v>0</v>
      </c>
      <c r="M32" s="96">
        <f t="shared" si="2"/>
        <v>14</v>
      </c>
      <c r="N32" s="96">
        <f t="shared" si="2"/>
        <v>60</v>
      </c>
      <c r="O32" s="96">
        <f t="shared" si="2"/>
        <v>60</v>
      </c>
      <c r="P32" s="96">
        <f t="shared" si="2"/>
        <v>0</v>
      </c>
      <c r="Q32" s="96">
        <f t="shared" si="2"/>
        <v>0</v>
      </c>
      <c r="R32" s="96">
        <f t="shared" si="2"/>
        <v>0</v>
      </c>
      <c r="S32" s="96">
        <f t="shared" si="2"/>
        <v>0</v>
      </c>
      <c r="T32" s="96">
        <f t="shared" si="2"/>
        <v>0</v>
      </c>
      <c r="U32" s="96">
        <f t="shared" si="2"/>
        <v>6</v>
      </c>
      <c r="V32" s="96">
        <f t="shared" si="2"/>
        <v>15</v>
      </c>
      <c r="W32" s="96">
        <f t="shared" si="2"/>
        <v>30</v>
      </c>
      <c r="X32" s="96">
        <f t="shared" si="2"/>
        <v>0</v>
      </c>
      <c r="Y32" s="96">
        <f t="shared" si="2"/>
        <v>0</v>
      </c>
      <c r="Z32" s="96">
        <f t="shared" si="2"/>
        <v>0</v>
      </c>
      <c r="AA32" s="96">
        <f t="shared" si="2"/>
        <v>0</v>
      </c>
      <c r="AB32" s="96">
        <f t="shared" si="2"/>
        <v>0</v>
      </c>
      <c r="AC32" s="96">
        <f t="shared" si="2"/>
        <v>0</v>
      </c>
      <c r="AD32" s="96">
        <f t="shared" si="2"/>
        <v>0</v>
      </c>
      <c r="AE32" s="96">
        <f t="shared" si="2"/>
        <v>0</v>
      </c>
      <c r="AF32" s="96">
        <f t="shared" si="2"/>
        <v>0</v>
      </c>
      <c r="AG32" s="95"/>
    </row>
    <row r="33" spans="1:33" ht="13.5" thickBot="1">
      <c r="A33" s="158" t="s">
        <v>53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7"/>
    </row>
    <row r="34" spans="1:33" ht="12.75">
      <c r="A34" s="67" t="s">
        <v>24</v>
      </c>
      <c r="B34" s="92" t="s">
        <v>75</v>
      </c>
      <c r="C34" s="72">
        <f>SUM(D34:F34)</f>
        <v>30</v>
      </c>
      <c r="D34" s="84">
        <v>15</v>
      </c>
      <c r="E34" s="71">
        <v>15</v>
      </c>
      <c r="F34" s="71"/>
      <c r="G34" s="71">
        <v>3</v>
      </c>
      <c r="H34" s="91" t="s">
        <v>41</v>
      </c>
      <c r="I34" s="72">
        <v>3</v>
      </c>
      <c r="J34" s="94">
        <v>15</v>
      </c>
      <c r="K34" s="93">
        <v>15</v>
      </c>
      <c r="L34" s="70"/>
      <c r="M34" s="72"/>
      <c r="N34" s="71"/>
      <c r="O34" s="71"/>
      <c r="P34" s="70"/>
      <c r="Q34" s="72"/>
      <c r="R34" s="71"/>
      <c r="S34" s="71"/>
      <c r="T34" s="70"/>
      <c r="U34" s="72"/>
      <c r="V34" s="71"/>
      <c r="W34" s="71"/>
      <c r="X34" s="70"/>
      <c r="Y34" s="72"/>
      <c r="Z34" s="71"/>
      <c r="AA34" s="71"/>
      <c r="AB34" s="70"/>
      <c r="AC34" s="72"/>
      <c r="AD34" s="71"/>
      <c r="AE34" s="71"/>
      <c r="AF34" s="70"/>
      <c r="AG34" s="57" t="s">
        <v>115</v>
      </c>
    </row>
    <row r="35" spans="1:33" ht="12.75">
      <c r="A35" s="67" t="s">
        <v>25</v>
      </c>
      <c r="B35" s="92" t="s">
        <v>170</v>
      </c>
      <c r="C35" s="72">
        <f>SUM(D35:F35)</f>
        <v>120</v>
      </c>
      <c r="D35" s="84"/>
      <c r="E35" s="71">
        <v>120</v>
      </c>
      <c r="F35" s="71"/>
      <c r="G35" s="71">
        <v>8</v>
      </c>
      <c r="H35" s="91" t="s">
        <v>78</v>
      </c>
      <c r="I35" s="72">
        <v>2</v>
      </c>
      <c r="J35" s="71"/>
      <c r="K35" s="71">
        <v>30</v>
      </c>
      <c r="L35" s="70"/>
      <c r="M35" s="72">
        <v>2</v>
      </c>
      <c r="N35" s="71"/>
      <c r="O35" s="71">
        <v>30</v>
      </c>
      <c r="P35" s="70"/>
      <c r="Q35" s="72">
        <v>2</v>
      </c>
      <c r="R35" s="71"/>
      <c r="S35" s="71">
        <v>30</v>
      </c>
      <c r="T35" s="70"/>
      <c r="U35" s="72">
        <v>2</v>
      </c>
      <c r="V35" s="71"/>
      <c r="W35" s="71">
        <v>30</v>
      </c>
      <c r="X35" s="70"/>
      <c r="Y35" s="72"/>
      <c r="Z35" s="71"/>
      <c r="AA35" s="71"/>
      <c r="AB35" s="70"/>
      <c r="AC35" s="72"/>
      <c r="AD35" s="71"/>
      <c r="AE35" s="71"/>
      <c r="AF35" s="70"/>
      <c r="AG35" s="90" t="s">
        <v>116</v>
      </c>
    </row>
    <row r="36" spans="1:33" ht="12.75">
      <c r="A36" s="65" t="s">
        <v>26</v>
      </c>
      <c r="B36" s="89" t="s">
        <v>76</v>
      </c>
      <c r="C36" s="60">
        <f>SUM(D36:F36)</f>
        <v>30</v>
      </c>
      <c r="D36" s="62"/>
      <c r="E36" s="59">
        <v>30</v>
      </c>
      <c r="F36" s="59"/>
      <c r="G36" s="59">
        <v>2</v>
      </c>
      <c r="H36" s="61" t="s">
        <v>40</v>
      </c>
      <c r="I36" s="60"/>
      <c r="J36" s="59"/>
      <c r="K36" s="59"/>
      <c r="L36" s="58"/>
      <c r="M36" s="60">
        <v>2</v>
      </c>
      <c r="N36" s="59"/>
      <c r="O36" s="59">
        <v>30</v>
      </c>
      <c r="P36" s="58"/>
      <c r="Q36" s="60"/>
      <c r="R36" s="59"/>
      <c r="S36" s="59"/>
      <c r="T36" s="58"/>
      <c r="U36" s="60"/>
      <c r="V36" s="59"/>
      <c r="W36" s="59"/>
      <c r="X36" s="58"/>
      <c r="Y36" s="60"/>
      <c r="Z36" s="59"/>
      <c r="AA36" s="59"/>
      <c r="AB36" s="58"/>
      <c r="AC36" s="60"/>
      <c r="AD36" s="59"/>
      <c r="AE36" s="59"/>
      <c r="AF36" s="58"/>
      <c r="AG36" s="57" t="s">
        <v>118</v>
      </c>
    </row>
    <row r="37" spans="1:33" ht="13.5" thickBot="1">
      <c r="A37" s="67" t="s">
        <v>27</v>
      </c>
      <c r="B37" s="89" t="s">
        <v>77</v>
      </c>
      <c r="C37" s="60">
        <f>SUM(D37:F37)</f>
        <v>30</v>
      </c>
      <c r="D37" s="62">
        <v>15</v>
      </c>
      <c r="E37" s="59">
        <v>15</v>
      </c>
      <c r="F37" s="59"/>
      <c r="G37" s="59">
        <v>1</v>
      </c>
      <c r="H37" s="61" t="s">
        <v>43</v>
      </c>
      <c r="I37" s="60"/>
      <c r="J37" s="59"/>
      <c r="K37" s="59"/>
      <c r="L37" s="58"/>
      <c r="M37" s="60"/>
      <c r="N37" s="59"/>
      <c r="O37" s="59"/>
      <c r="P37" s="58"/>
      <c r="Q37" s="60"/>
      <c r="R37" s="59"/>
      <c r="S37" s="59"/>
      <c r="T37" s="58"/>
      <c r="U37" s="60"/>
      <c r="V37" s="59"/>
      <c r="W37" s="59"/>
      <c r="X37" s="58"/>
      <c r="Y37" s="60">
        <v>1</v>
      </c>
      <c r="Z37" s="59">
        <v>15</v>
      </c>
      <c r="AA37" s="59">
        <v>15</v>
      </c>
      <c r="AB37" s="58"/>
      <c r="AC37" s="60"/>
      <c r="AD37" s="59"/>
      <c r="AE37" s="59"/>
      <c r="AF37" s="58"/>
      <c r="AG37" s="57" t="s">
        <v>124</v>
      </c>
    </row>
    <row r="38" spans="1:33" ht="13.5" thickBot="1">
      <c r="A38" s="56"/>
      <c r="B38" s="88" t="s">
        <v>19</v>
      </c>
      <c r="C38" s="53">
        <f>SUM(C34:C37)</f>
        <v>210</v>
      </c>
      <c r="D38" s="53">
        <f>SUM(D34:D37)</f>
        <v>30</v>
      </c>
      <c r="E38" s="51">
        <f>SUM(E34:E37)</f>
        <v>180</v>
      </c>
      <c r="F38" s="53">
        <f>SUM(F34:F37)</f>
        <v>0</v>
      </c>
      <c r="G38" s="53">
        <f>SUM(G34:G37)</f>
        <v>14</v>
      </c>
      <c r="H38" s="53">
        <v>1</v>
      </c>
      <c r="I38" s="51">
        <f aca="true" t="shared" si="3" ref="I38:AF38">SUM(I34:I37)</f>
        <v>5</v>
      </c>
      <c r="J38" s="51">
        <f t="shared" si="3"/>
        <v>15</v>
      </c>
      <c r="K38" s="51">
        <f t="shared" si="3"/>
        <v>45</v>
      </c>
      <c r="L38" s="51">
        <f t="shared" si="3"/>
        <v>0</v>
      </c>
      <c r="M38" s="51">
        <f t="shared" si="3"/>
        <v>4</v>
      </c>
      <c r="N38" s="51">
        <f t="shared" si="3"/>
        <v>0</v>
      </c>
      <c r="O38" s="51">
        <f t="shared" si="3"/>
        <v>60</v>
      </c>
      <c r="P38" s="51">
        <f t="shared" si="3"/>
        <v>0</v>
      </c>
      <c r="Q38" s="51">
        <f t="shared" si="3"/>
        <v>2</v>
      </c>
      <c r="R38" s="51">
        <f t="shared" si="3"/>
        <v>0</v>
      </c>
      <c r="S38" s="51">
        <f t="shared" si="3"/>
        <v>30</v>
      </c>
      <c r="T38" s="51">
        <f t="shared" si="3"/>
        <v>0</v>
      </c>
      <c r="U38" s="51">
        <f t="shared" si="3"/>
        <v>2</v>
      </c>
      <c r="V38" s="51">
        <f t="shared" si="3"/>
        <v>0</v>
      </c>
      <c r="W38" s="51">
        <f t="shared" si="3"/>
        <v>30</v>
      </c>
      <c r="X38" s="51">
        <f t="shared" si="3"/>
        <v>0</v>
      </c>
      <c r="Y38" s="51">
        <f t="shared" si="3"/>
        <v>1</v>
      </c>
      <c r="Z38" s="51">
        <f t="shared" si="3"/>
        <v>15</v>
      </c>
      <c r="AA38" s="51">
        <f t="shared" si="3"/>
        <v>15</v>
      </c>
      <c r="AB38" s="51">
        <f t="shared" si="3"/>
        <v>0</v>
      </c>
      <c r="AC38" s="51">
        <f t="shared" si="3"/>
        <v>0</v>
      </c>
      <c r="AD38" s="51">
        <f t="shared" si="3"/>
        <v>0</v>
      </c>
      <c r="AE38" s="51">
        <f t="shared" si="3"/>
        <v>0</v>
      </c>
      <c r="AF38" s="51">
        <f t="shared" si="3"/>
        <v>0</v>
      </c>
      <c r="AG38" s="87"/>
    </row>
    <row r="39" spans="1:33" ht="15" customHeight="1" thickBot="1">
      <c r="A39" s="158" t="s">
        <v>171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60"/>
    </row>
    <row r="40" spans="1:33" ht="12.75">
      <c r="A40" s="67" t="s">
        <v>28</v>
      </c>
      <c r="B40" s="86" t="s">
        <v>92</v>
      </c>
      <c r="C40" s="84">
        <f aca="true" t="shared" si="4" ref="C40:C72">SUM(D40:F40)</f>
        <v>30</v>
      </c>
      <c r="D40" s="84">
        <v>15</v>
      </c>
      <c r="E40" s="71">
        <v>15</v>
      </c>
      <c r="F40" s="71"/>
      <c r="G40" s="71">
        <v>3</v>
      </c>
      <c r="H40" s="85" t="s">
        <v>41</v>
      </c>
      <c r="I40" s="84"/>
      <c r="J40" s="71"/>
      <c r="K40" s="71"/>
      <c r="L40" s="70"/>
      <c r="M40" s="72"/>
      <c r="N40" s="71"/>
      <c r="O40" s="71"/>
      <c r="P40" s="70"/>
      <c r="Q40" s="72"/>
      <c r="R40" s="71"/>
      <c r="S40" s="71"/>
      <c r="T40" s="70"/>
      <c r="U40" s="72"/>
      <c r="V40" s="71"/>
      <c r="W40" s="71"/>
      <c r="X40" s="70"/>
      <c r="Y40" s="72">
        <v>3</v>
      </c>
      <c r="Z40" s="71">
        <v>15</v>
      </c>
      <c r="AA40" s="71">
        <v>15</v>
      </c>
      <c r="AB40" s="70"/>
      <c r="AC40" s="72"/>
      <c r="AD40" s="71"/>
      <c r="AE40" s="71"/>
      <c r="AF40" s="70"/>
      <c r="AG40" s="69" t="s">
        <v>123</v>
      </c>
    </row>
    <row r="41" spans="1:33" ht="12.75">
      <c r="A41" s="65" t="s">
        <v>29</v>
      </c>
      <c r="B41" s="64" t="s">
        <v>93</v>
      </c>
      <c r="C41" s="62">
        <f t="shared" si="4"/>
        <v>30</v>
      </c>
      <c r="D41" s="62">
        <v>15</v>
      </c>
      <c r="E41" s="59">
        <v>15</v>
      </c>
      <c r="F41" s="59"/>
      <c r="G41" s="59">
        <v>2</v>
      </c>
      <c r="H41" s="61" t="s">
        <v>41</v>
      </c>
      <c r="I41" s="62"/>
      <c r="J41" s="59"/>
      <c r="K41" s="59"/>
      <c r="L41" s="58"/>
      <c r="M41" s="60"/>
      <c r="N41" s="59"/>
      <c r="O41" s="59"/>
      <c r="P41" s="58"/>
      <c r="Q41" s="60">
        <v>2</v>
      </c>
      <c r="R41" s="59">
        <v>15</v>
      </c>
      <c r="S41" s="59">
        <v>15</v>
      </c>
      <c r="T41" s="58"/>
      <c r="U41" s="60"/>
      <c r="V41" s="59"/>
      <c r="W41" s="59"/>
      <c r="X41" s="58"/>
      <c r="Y41" s="60"/>
      <c r="Z41" s="59"/>
      <c r="AA41" s="59"/>
      <c r="AB41" s="58"/>
      <c r="AC41" s="60"/>
      <c r="AD41" s="59"/>
      <c r="AE41" s="59"/>
      <c r="AF41" s="58"/>
      <c r="AG41" s="57" t="s">
        <v>121</v>
      </c>
    </row>
    <row r="42" spans="1:33" ht="12.75">
      <c r="A42" s="65" t="s">
        <v>30</v>
      </c>
      <c r="B42" s="64" t="s">
        <v>131</v>
      </c>
      <c r="C42" s="84">
        <f t="shared" si="4"/>
        <v>45</v>
      </c>
      <c r="D42" s="62">
        <v>15</v>
      </c>
      <c r="E42" s="59">
        <v>15</v>
      </c>
      <c r="F42" s="59">
        <v>15</v>
      </c>
      <c r="G42" s="59">
        <v>4</v>
      </c>
      <c r="H42" s="61" t="s">
        <v>42</v>
      </c>
      <c r="I42" s="62"/>
      <c r="J42" s="59"/>
      <c r="K42" s="59"/>
      <c r="L42" s="58"/>
      <c r="M42" s="60"/>
      <c r="N42" s="59"/>
      <c r="O42" s="59"/>
      <c r="P42" s="58"/>
      <c r="Q42" s="60"/>
      <c r="R42" s="59"/>
      <c r="S42" s="59"/>
      <c r="T42" s="58"/>
      <c r="U42" s="60">
        <v>4</v>
      </c>
      <c r="V42" s="59">
        <v>15</v>
      </c>
      <c r="W42" s="59">
        <v>15</v>
      </c>
      <c r="X42" s="58">
        <v>15</v>
      </c>
      <c r="Y42" s="60"/>
      <c r="Z42" s="59"/>
      <c r="AA42" s="59"/>
      <c r="AB42" s="58"/>
      <c r="AC42" s="60"/>
      <c r="AD42" s="59"/>
      <c r="AE42" s="59"/>
      <c r="AF42" s="58"/>
      <c r="AG42" s="66" t="s">
        <v>161</v>
      </c>
    </row>
    <row r="43" spans="1:33" s="78" customFormat="1" ht="38.25">
      <c r="A43" s="67" t="s">
        <v>31</v>
      </c>
      <c r="B43" s="64" t="s">
        <v>132</v>
      </c>
      <c r="C43" s="84">
        <f t="shared" si="4"/>
        <v>30</v>
      </c>
      <c r="D43" s="59"/>
      <c r="E43" s="83"/>
      <c r="F43" s="59">
        <v>30</v>
      </c>
      <c r="G43" s="59">
        <v>5</v>
      </c>
      <c r="H43" s="61" t="s">
        <v>78</v>
      </c>
      <c r="I43" s="82"/>
      <c r="J43" s="81"/>
      <c r="K43" s="81"/>
      <c r="L43" s="80"/>
      <c r="M43" s="82"/>
      <c r="N43" s="81"/>
      <c r="O43" s="81"/>
      <c r="P43" s="80"/>
      <c r="Q43" s="82"/>
      <c r="R43" s="81"/>
      <c r="S43" s="81"/>
      <c r="T43" s="80"/>
      <c r="U43" s="62">
        <v>2</v>
      </c>
      <c r="V43" s="59"/>
      <c r="W43" s="59"/>
      <c r="X43" s="58">
        <v>15</v>
      </c>
      <c r="Y43" s="62">
        <v>3</v>
      </c>
      <c r="Z43" s="59"/>
      <c r="AA43" s="59"/>
      <c r="AB43" s="80">
        <v>15</v>
      </c>
      <c r="AC43" s="62"/>
      <c r="AD43" s="59"/>
      <c r="AE43" s="59"/>
      <c r="AF43" s="80"/>
      <c r="AG43" s="79" t="s">
        <v>162</v>
      </c>
    </row>
    <row r="44" spans="1:33" ht="12.75">
      <c r="A44" s="65" t="s">
        <v>32</v>
      </c>
      <c r="B44" s="64" t="s">
        <v>133</v>
      </c>
      <c r="C44" s="62">
        <f t="shared" si="4"/>
        <v>60</v>
      </c>
      <c r="D44" s="62">
        <v>30</v>
      </c>
      <c r="E44" s="59">
        <v>30</v>
      </c>
      <c r="F44" s="59"/>
      <c r="G44" s="59">
        <v>4</v>
      </c>
      <c r="H44" s="61" t="s">
        <v>40</v>
      </c>
      <c r="I44" s="62"/>
      <c r="J44" s="59"/>
      <c r="K44" s="59"/>
      <c r="L44" s="58"/>
      <c r="M44" s="60"/>
      <c r="N44" s="59"/>
      <c r="O44" s="59"/>
      <c r="P44" s="58"/>
      <c r="Q44" s="60">
        <v>4</v>
      </c>
      <c r="R44" s="59">
        <v>30</v>
      </c>
      <c r="S44" s="59">
        <v>30</v>
      </c>
      <c r="T44" s="58"/>
      <c r="U44" s="62"/>
      <c r="V44" s="59"/>
      <c r="W44" s="59"/>
      <c r="X44" s="58"/>
      <c r="Y44" s="60"/>
      <c r="Z44" s="59"/>
      <c r="AA44" s="59"/>
      <c r="AB44" s="58"/>
      <c r="AC44" s="62"/>
      <c r="AD44" s="59"/>
      <c r="AE44" s="59"/>
      <c r="AF44" s="58"/>
      <c r="AG44" s="66" t="s">
        <v>161</v>
      </c>
    </row>
    <row r="45" spans="1:33" ht="25.5">
      <c r="A45" s="65" t="s">
        <v>33</v>
      </c>
      <c r="B45" s="64" t="s">
        <v>134</v>
      </c>
      <c r="C45" s="62">
        <f t="shared" si="4"/>
        <v>30</v>
      </c>
      <c r="D45" s="62"/>
      <c r="E45" s="59">
        <v>30</v>
      </c>
      <c r="F45" s="59"/>
      <c r="G45" s="59">
        <v>2</v>
      </c>
      <c r="H45" s="61" t="s">
        <v>40</v>
      </c>
      <c r="I45" s="60"/>
      <c r="J45" s="59"/>
      <c r="K45" s="59"/>
      <c r="L45" s="58"/>
      <c r="M45" s="60"/>
      <c r="N45" s="59"/>
      <c r="O45" s="59"/>
      <c r="P45" s="58"/>
      <c r="Q45" s="60"/>
      <c r="R45" s="59"/>
      <c r="S45" s="59"/>
      <c r="T45" s="58"/>
      <c r="U45" s="60">
        <v>2</v>
      </c>
      <c r="V45" s="59"/>
      <c r="W45" s="59">
        <v>30</v>
      </c>
      <c r="X45" s="58"/>
      <c r="Y45" s="60"/>
      <c r="Z45" s="59"/>
      <c r="AA45" s="59"/>
      <c r="AB45" s="58"/>
      <c r="AC45" s="60"/>
      <c r="AD45" s="59"/>
      <c r="AE45" s="59"/>
      <c r="AF45" s="58"/>
      <c r="AG45" s="77" t="s">
        <v>121</v>
      </c>
    </row>
    <row r="46" spans="1:33" ht="12.75">
      <c r="A46" s="67" t="s">
        <v>79</v>
      </c>
      <c r="B46" s="64" t="s">
        <v>135</v>
      </c>
      <c r="C46" s="62">
        <f t="shared" si="4"/>
        <v>45</v>
      </c>
      <c r="D46" s="62">
        <v>15</v>
      </c>
      <c r="E46" s="59">
        <v>30</v>
      </c>
      <c r="F46" s="59"/>
      <c r="G46" s="59">
        <v>3</v>
      </c>
      <c r="H46" s="61" t="s">
        <v>41</v>
      </c>
      <c r="I46" s="60"/>
      <c r="J46" s="59"/>
      <c r="K46" s="59"/>
      <c r="L46" s="58"/>
      <c r="M46" s="60"/>
      <c r="N46" s="59"/>
      <c r="O46" s="59"/>
      <c r="P46" s="58"/>
      <c r="Q46" s="60">
        <v>3</v>
      </c>
      <c r="R46" s="59">
        <v>15</v>
      </c>
      <c r="S46" s="59">
        <v>30</v>
      </c>
      <c r="T46" s="58"/>
      <c r="U46" s="60"/>
      <c r="V46" s="59"/>
      <c r="W46" s="59"/>
      <c r="X46" s="58"/>
      <c r="Y46" s="60"/>
      <c r="Z46" s="59"/>
      <c r="AA46" s="59"/>
      <c r="AB46" s="58"/>
      <c r="AC46" s="60"/>
      <c r="AD46" s="59"/>
      <c r="AE46" s="59"/>
      <c r="AF46" s="58"/>
      <c r="AG46" s="57" t="s">
        <v>162</v>
      </c>
    </row>
    <row r="47" spans="1:33" ht="15" customHeight="1">
      <c r="A47" s="65" t="s">
        <v>80</v>
      </c>
      <c r="B47" s="64" t="s">
        <v>136</v>
      </c>
      <c r="C47" s="62">
        <f t="shared" si="4"/>
        <v>45</v>
      </c>
      <c r="D47" s="62">
        <v>15</v>
      </c>
      <c r="E47" s="59">
        <v>30</v>
      </c>
      <c r="F47" s="59"/>
      <c r="G47" s="59">
        <v>3</v>
      </c>
      <c r="H47" s="61" t="s">
        <v>42</v>
      </c>
      <c r="I47" s="60"/>
      <c r="J47" s="59"/>
      <c r="K47" s="59"/>
      <c r="L47" s="58"/>
      <c r="M47" s="60"/>
      <c r="N47" s="59"/>
      <c r="O47" s="59"/>
      <c r="P47" s="58"/>
      <c r="Q47" s="60">
        <v>3</v>
      </c>
      <c r="R47" s="59">
        <v>15</v>
      </c>
      <c r="S47" s="59">
        <v>30</v>
      </c>
      <c r="T47" s="58"/>
      <c r="U47" s="60"/>
      <c r="V47" s="59"/>
      <c r="W47" s="59"/>
      <c r="X47" s="58"/>
      <c r="Y47" s="60"/>
      <c r="Z47" s="59"/>
      <c r="AA47" s="59"/>
      <c r="AB47" s="58"/>
      <c r="AC47" s="60"/>
      <c r="AD47" s="59"/>
      <c r="AE47" s="59"/>
      <c r="AF47" s="58"/>
      <c r="AG47" s="57" t="s">
        <v>113</v>
      </c>
    </row>
    <row r="48" spans="1:33" ht="12.75">
      <c r="A48" s="65" t="s">
        <v>81</v>
      </c>
      <c r="B48" s="64" t="s">
        <v>137</v>
      </c>
      <c r="C48" s="62">
        <f t="shared" si="4"/>
        <v>30</v>
      </c>
      <c r="D48" s="62">
        <v>30</v>
      </c>
      <c r="E48" s="59"/>
      <c r="F48" s="59"/>
      <c r="G48" s="59">
        <v>2</v>
      </c>
      <c r="H48" s="61" t="s">
        <v>40</v>
      </c>
      <c r="I48" s="60"/>
      <c r="J48" s="59"/>
      <c r="K48" s="59"/>
      <c r="L48" s="58"/>
      <c r="M48" s="60"/>
      <c r="N48" s="59"/>
      <c r="O48" s="59"/>
      <c r="P48" s="58"/>
      <c r="Q48" s="60"/>
      <c r="R48" s="59"/>
      <c r="S48" s="59"/>
      <c r="T48" s="58"/>
      <c r="U48" s="60">
        <v>2</v>
      </c>
      <c r="V48" s="59">
        <v>30</v>
      </c>
      <c r="W48" s="59"/>
      <c r="X48" s="58"/>
      <c r="Y48" s="60"/>
      <c r="Z48" s="59"/>
      <c r="AA48" s="59"/>
      <c r="AB48" s="58"/>
      <c r="AC48" s="60"/>
      <c r="AD48" s="59"/>
      <c r="AE48" s="59"/>
      <c r="AF48" s="58"/>
      <c r="AG48" s="57" t="s">
        <v>161</v>
      </c>
    </row>
    <row r="49" spans="1:33" ht="12.75">
      <c r="A49" s="67" t="s">
        <v>82</v>
      </c>
      <c r="B49" s="64" t="s">
        <v>138</v>
      </c>
      <c r="C49" s="62">
        <f t="shared" si="4"/>
        <v>15</v>
      </c>
      <c r="D49" s="62"/>
      <c r="E49" s="59">
        <v>15</v>
      </c>
      <c r="F49" s="59"/>
      <c r="G49" s="59">
        <v>2</v>
      </c>
      <c r="H49" s="61" t="s">
        <v>40</v>
      </c>
      <c r="I49" s="60"/>
      <c r="J49" s="59"/>
      <c r="K49" s="59"/>
      <c r="L49" s="58"/>
      <c r="M49" s="60"/>
      <c r="N49" s="59"/>
      <c r="O49" s="59"/>
      <c r="P49" s="58"/>
      <c r="Q49" s="60"/>
      <c r="R49" s="59"/>
      <c r="S49" s="59"/>
      <c r="T49" s="58"/>
      <c r="U49" s="60"/>
      <c r="V49" s="59"/>
      <c r="W49" s="59"/>
      <c r="X49" s="58"/>
      <c r="Y49" s="60">
        <v>2</v>
      </c>
      <c r="Z49" s="59"/>
      <c r="AA49" s="59">
        <v>15</v>
      </c>
      <c r="AB49" s="58"/>
      <c r="AC49" s="60"/>
      <c r="AD49" s="59"/>
      <c r="AE49" s="59"/>
      <c r="AF49" s="58"/>
      <c r="AG49" s="57" t="s">
        <v>163</v>
      </c>
    </row>
    <row r="50" spans="1:33" ht="15" customHeight="1">
      <c r="A50" s="65" t="s">
        <v>83</v>
      </c>
      <c r="B50" s="64" t="s">
        <v>139</v>
      </c>
      <c r="C50" s="62">
        <f t="shared" si="4"/>
        <v>15</v>
      </c>
      <c r="D50" s="62"/>
      <c r="E50" s="59"/>
      <c r="F50" s="59">
        <v>15</v>
      </c>
      <c r="G50" s="59">
        <v>1</v>
      </c>
      <c r="H50" s="61" t="s">
        <v>40</v>
      </c>
      <c r="I50" s="60"/>
      <c r="J50" s="59"/>
      <c r="K50" s="59"/>
      <c r="L50" s="58"/>
      <c r="M50" s="60"/>
      <c r="N50" s="59"/>
      <c r="O50" s="59"/>
      <c r="P50" s="58"/>
      <c r="Q50" s="60"/>
      <c r="R50" s="59"/>
      <c r="S50" s="59"/>
      <c r="T50" s="58"/>
      <c r="U50" s="60"/>
      <c r="V50" s="59"/>
      <c r="W50" s="59"/>
      <c r="X50" s="58"/>
      <c r="Y50" s="60">
        <v>1</v>
      </c>
      <c r="Z50" s="59"/>
      <c r="AA50" s="59"/>
      <c r="AB50" s="58">
        <v>15</v>
      </c>
      <c r="AC50" s="60"/>
      <c r="AD50" s="59"/>
      <c r="AE50" s="59"/>
      <c r="AF50" s="58"/>
      <c r="AG50" s="57" t="s">
        <v>161</v>
      </c>
    </row>
    <row r="51" spans="1:33" ht="12.75">
      <c r="A51" s="65" t="s">
        <v>84</v>
      </c>
      <c r="B51" s="64" t="s">
        <v>140</v>
      </c>
      <c r="C51" s="62">
        <f t="shared" si="4"/>
        <v>30</v>
      </c>
      <c r="D51" s="62"/>
      <c r="E51" s="59"/>
      <c r="F51" s="59">
        <v>30</v>
      </c>
      <c r="G51" s="59">
        <v>1</v>
      </c>
      <c r="H51" s="61" t="s">
        <v>40</v>
      </c>
      <c r="I51" s="60"/>
      <c r="J51" s="59"/>
      <c r="K51" s="59"/>
      <c r="L51" s="58"/>
      <c r="M51" s="60"/>
      <c r="N51" s="59"/>
      <c r="O51" s="59"/>
      <c r="P51" s="58"/>
      <c r="Q51" s="60"/>
      <c r="R51" s="59"/>
      <c r="S51" s="59"/>
      <c r="T51" s="58"/>
      <c r="U51" s="60"/>
      <c r="V51" s="59"/>
      <c r="W51" s="59"/>
      <c r="X51" s="58"/>
      <c r="Y51" s="60">
        <v>1</v>
      </c>
      <c r="Z51" s="59"/>
      <c r="AA51" s="59"/>
      <c r="AB51" s="58">
        <v>30</v>
      </c>
      <c r="AC51" s="60"/>
      <c r="AD51" s="59"/>
      <c r="AE51" s="59"/>
      <c r="AF51" s="58"/>
      <c r="AG51" s="57" t="s">
        <v>126</v>
      </c>
    </row>
    <row r="52" spans="1:33" ht="12.75">
      <c r="A52" s="67" t="s">
        <v>85</v>
      </c>
      <c r="B52" s="64" t="s">
        <v>141</v>
      </c>
      <c r="C52" s="62">
        <f t="shared" si="4"/>
        <v>30</v>
      </c>
      <c r="D52" s="62"/>
      <c r="E52" s="59"/>
      <c r="F52" s="59">
        <v>30</v>
      </c>
      <c r="G52" s="59">
        <v>1</v>
      </c>
      <c r="H52" s="61" t="s">
        <v>40</v>
      </c>
      <c r="I52" s="60"/>
      <c r="J52" s="59"/>
      <c r="K52" s="59"/>
      <c r="L52" s="58"/>
      <c r="M52" s="60">
        <v>1</v>
      </c>
      <c r="N52" s="59"/>
      <c r="O52" s="59"/>
      <c r="P52" s="58">
        <v>30</v>
      </c>
      <c r="Q52" s="60"/>
      <c r="R52" s="59"/>
      <c r="S52" s="59"/>
      <c r="T52" s="58"/>
      <c r="U52" s="60"/>
      <c r="V52" s="59"/>
      <c r="W52" s="59"/>
      <c r="X52" s="58"/>
      <c r="Y52" s="60"/>
      <c r="Z52" s="59"/>
      <c r="AA52" s="59"/>
      <c r="AB52" s="58"/>
      <c r="AC52" s="60"/>
      <c r="AD52" s="59"/>
      <c r="AE52" s="59"/>
      <c r="AF52" s="58"/>
      <c r="AG52" s="57" t="s">
        <v>126</v>
      </c>
    </row>
    <row r="53" spans="1:33" ht="12.75">
      <c r="A53" s="65" t="s">
        <v>86</v>
      </c>
      <c r="B53" s="64" t="s">
        <v>142</v>
      </c>
      <c r="C53" s="62">
        <f t="shared" si="4"/>
        <v>30</v>
      </c>
      <c r="D53" s="62"/>
      <c r="E53" s="59"/>
      <c r="F53" s="59">
        <v>30</v>
      </c>
      <c r="G53" s="59">
        <v>1</v>
      </c>
      <c r="H53" s="61" t="s">
        <v>40</v>
      </c>
      <c r="I53" s="60"/>
      <c r="J53" s="59"/>
      <c r="K53" s="59"/>
      <c r="L53" s="58"/>
      <c r="M53" s="60"/>
      <c r="N53" s="59"/>
      <c r="O53" s="59"/>
      <c r="P53" s="58"/>
      <c r="Q53" s="60"/>
      <c r="R53" s="59"/>
      <c r="S53" s="59"/>
      <c r="T53" s="58"/>
      <c r="U53" s="60"/>
      <c r="V53" s="59"/>
      <c r="W53" s="59"/>
      <c r="X53" s="58"/>
      <c r="Y53" s="60">
        <v>1</v>
      </c>
      <c r="Z53" s="59"/>
      <c r="AA53" s="59"/>
      <c r="AB53" s="58">
        <v>30</v>
      </c>
      <c r="AC53" s="60"/>
      <c r="AD53" s="59"/>
      <c r="AE53" s="59"/>
      <c r="AF53" s="58"/>
      <c r="AG53" s="57" t="s">
        <v>164</v>
      </c>
    </row>
    <row r="54" spans="1:33" ht="12.75">
      <c r="A54" s="65" t="s">
        <v>87</v>
      </c>
      <c r="B54" s="64" t="s">
        <v>143</v>
      </c>
      <c r="C54" s="62">
        <f t="shared" si="4"/>
        <v>30</v>
      </c>
      <c r="D54" s="62">
        <v>15</v>
      </c>
      <c r="E54" s="59"/>
      <c r="F54" s="59">
        <v>15</v>
      </c>
      <c r="G54" s="59">
        <v>2</v>
      </c>
      <c r="H54" s="61" t="s">
        <v>40</v>
      </c>
      <c r="I54" s="60"/>
      <c r="J54" s="59"/>
      <c r="K54" s="59"/>
      <c r="L54" s="58"/>
      <c r="M54" s="60">
        <v>2</v>
      </c>
      <c r="N54" s="59">
        <v>15</v>
      </c>
      <c r="O54" s="59"/>
      <c r="P54" s="58">
        <v>15</v>
      </c>
      <c r="Q54" s="60"/>
      <c r="R54" s="59"/>
      <c r="S54" s="59"/>
      <c r="T54" s="58"/>
      <c r="U54" s="60"/>
      <c r="V54" s="59"/>
      <c r="W54" s="59"/>
      <c r="X54" s="58"/>
      <c r="Y54" s="60"/>
      <c r="Z54" s="59"/>
      <c r="AA54" s="59"/>
      <c r="AB54" s="58"/>
      <c r="AC54" s="60"/>
      <c r="AD54" s="59"/>
      <c r="AE54" s="59"/>
      <c r="AF54" s="58"/>
      <c r="AG54" s="57" t="s">
        <v>121</v>
      </c>
    </row>
    <row r="55" spans="1:33" ht="38.25">
      <c r="A55" s="67" t="s">
        <v>88</v>
      </c>
      <c r="B55" s="64" t="s">
        <v>178</v>
      </c>
      <c r="C55" s="62">
        <f t="shared" si="4"/>
        <v>30</v>
      </c>
      <c r="D55" s="62"/>
      <c r="E55" s="59"/>
      <c r="F55" s="59">
        <v>30</v>
      </c>
      <c r="G55" s="59">
        <v>2</v>
      </c>
      <c r="H55" s="61" t="s">
        <v>40</v>
      </c>
      <c r="I55" s="60"/>
      <c r="J55" s="59"/>
      <c r="K55" s="59"/>
      <c r="L55" s="58"/>
      <c r="M55" s="60"/>
      <c r="N55" s="59"/>
      <c r="O55" s="59"/>
      <c r="P55" s="58"/>
      <c r="Q55" s="60"/>
      <c r="R55" s="59"/>
      <c r="S55" s="59"/>
      <c r="T55" s="58"/>
      <c r="U55" s="60"/>
      <c r="V55" s="59"/>
      <c r="W55" s="59"/>
      <c r="X55" s="58"/>
      <c r="Y55" s="60"/>
      <c r="Z55" s="59"/>
      <c r="AA55" s="59"/>
      <c r="AB55" s="58"/>
      <c r="AC55" s="60">
        <v>2</v>
      </c>
      <c r="AD55" s="59"/>
      <c r="AE55" s="59"/>
      <c r="AF55" s="58">
        <v>30</v>
      </c>
      <c r="AG55" s="77" t="s">
        <v>125</v>
      </c>
    </row>
    <row r="56" spans="1:33" ht="51">
      <c r="A56" s="65" t="s">
        <v>89</v>
      </c>
      <c r="B56" s="64" t="s">
        <v>144</v>
      </c>
      <c r="C56" s="62">
        <f t="shared" si="4"/>
        <v>30</v>
      </c>
      <c r="D56" s="62"/>
      <c r="E56" s="59"/>
      <c r="F56" s="59">
        <v>30</v>
      </c>
      <c r="G56" s="59">
        <v>2</v>
      </c>
      <c r="H56" s="61" t="s">
        <v>40</v>
      </c>
      <c r="I56" s="60"/>
      <c r="J56" s="59"/>
      <c r="K56" s="59"/>
      <c r="L56" s="58"/>
      <c r="M56" s="60"/>
      <c r="N56" s="59"/>
      <c r="O56" s="59"/>
      <c r="P56" s="58"/>
      <c r="Q56" s="60"/>
      <c r="R56" s="59"/>
      <c r="S56" s="59"/>
      <c r="T56" s="58"/>
      <c r="U56" s="60"/>
      <c r="V56" s="59"/>
      <c r="W56" s="59"/>
      <c r="X56" s="58"/>
      <c r="Y56" s="60">
        <v>2</v>
      </c>
      <c r="Z56" s="59"/>
      <c r="AA56" s="59"/>
      <c r="AB56" s="58">
        <v>30</v>
      </c>
      <c r="AC56" s="60"/>
      <c r="AD56" s="59"/>
      <c r="AE56" s="59"/>
      <c r="AF56" s="58"/>
      <c r="AG56" s="57" t="s">
        <v>121</v>
      </c>
    </row>
    <row r="57" spans="1:33" ht="12.75">
      <c r="A57" s="65" t="s">
        <v>90</v>
      </c>
      <c r="B57" s="76" t="s">
        <v>145</v>
      </c>
      <c r="C57" s="62">
        <f t="shared" si="4"/>
        <v>30</v>
      </c>
      <c r="D57" s="75"/>
      <c r="E57" s="75"/>
      <c r="F57" s="75">
        <v>30</v>
      </c>
      <c r="G57" s="75">
        <v>2</v>
      </c>
      <c r="H57" s="74" t="s">
        <v>40</v>
      </c>
      <c r="I57" s="60"/>
      <c r="J57" s="59"/>
      <c r="K57" s="59"/>
      <c r="L57" s="58"/>
      <c r="M57" s="62"/>
      <c r="N57" s="59"/>
      <c r="O57" s="59"/>
      <c r="P57" s="58"/>
      <c r="Q57" s="62"/>
      <c r="R57" s="59"/>
      <c r="S57" s="59"/>
      <c r="T57" s="58"/>
      <c r="U57" s="62">
        <v>2</v>
      </c>
      <c r="V57" s="59"/>
      <c r="W57" s="59"/>
      <c r="X57" s="58">
        <v>30</v>
      </c>
      <c r="Y57" s="62"/>
      <c r="Z57" s="59"/>
      <c r="AA57" s="59"/>
      <c r="AB57" s="58"/>
      <c r="AC57" s="62"/>
      <c r="AD57" s="59"/>
      <c r="AE57" s="59"/>
      <c r="AF57" s="58"/>
      <c r="AG57" s="73" t="s">
        <v>121</v>
      </c>
    </row>
    <row r="58" spans="1:33" ht="12.75">
      <c r="A58" s="67" t="s">
        <v>94</v>
      </c>
      <c r="B58" s="64" t="s">
        <v>146</v>
      </c>
      <c r="C58" s="62">
        <f t="shared" si="4"/>
        <v>45</v>
      </c>
      <c r="D58" s="62">
        <v>15</v>
      </c>
      <c r="E58" s="59">
        <v>15</v>
      </c>
      <c r="F58" s="59">
        <v>15</v>
      </c>
      <c r="G58" s="59">
        <v>4</v>
      </c>
      <c r="H58" s="61" t="s">
        <v>42</v>
      </c>
      <c r="I58" s="72"/>
      <c r="J58" s="71"/>
      <c r="K58" s="71"/>
      <c r="L58" s="70"/>
      <c r="M58" s="72"/>
      <c r="N58" s="71"/>
      <c r="O58" s="71"/>
      <c r="P58" s="70"/>
      <c r="Q58" s="72">
        <v>4</v>
      </c>
      <c r="R58" s="71">
        <v>15</v>
      </c>
      <c r="S58" s="71">
        <v>15</v>
      </c>
      <c r="T58" s="70">
        <v>15</v>
      </c>
      <c r="U58" s="72"/>
      <c r="V58" s="71"/>
      <c r="W58" s="71"/>
      <c r="X58" s="70"/>
      <c r="Y58" s="72"/>
      <c r="Z58" s="71"/>
      <c r="AA58" s="71"/>
      <c r="AB58" s="70"/>
      <c r="AC58" s="72"/>
      <c r="AD58" s="71"/>
      <c r="AE58" s="71"/>
      <c r="AF58" s="70"/>
      <c r="AG58" s="69" t="s">
        <v>165</v>
      </c>
    </row>
    <row r="59" spans="1:33" ht="25.5">
      <c r="A59" s="65" t="s">
        <v>95</v>
      </c>
      <c r="B59" s="64" t="s">
        <v>147</v>
      </c>
      <c r="C59" s="62">
        <f t="shared" si="4"/>
        <v>30</v>
      </c>
      <c r="D59" s="62"/>
      <c r="E59" s="59"/>
      <c r="F59" s="59">
        <v>30</v>
      </c>
      <c r="G59" s="59">
        <v>2</v>
      </c>
      <c r="H59" s="61" t="s">
        <v>40</v>
      </c>
      <c r="I59" s="60"/>
      <c r="J59" s="59"/>
      <c r="K59" s="59"/>
      <c r="L59" s="58"/>
      <c r="M59" s="60"/>
      <c r="N59" s="59"/>
      <c r="O59" s="59"/>
      <c r="P59" s="58"/>
      <c r="Q59" s="60"/>
      <c r="R59" s="59"/>
      <c r="S59" s="59"/>
      <c r="T59" s="58"/>
      <c r="U59" s="60"/>
      <c r="V59" s="59"/>
      <c r="W59" s="59"/>
      <c r="X59" s="58"/>
      <c r="Y59" s="60"/>
      <c r="Z59" s="59"/>
      <c r="AA59" s="59"/>
      <c r="AB59" s="58"/>
      <c r="AC59" s="60">
        <v>2</v>
      </c>
      <c r="AD59" s="59"/>
      <c r="AE59" s="59"/>
      <c r="AF59" s="58">
        <v>30</v>
      </c>
      <c r="AG59" s="57" t="s">
        <v>121</v>
      </c>
    </row>
    <row r="60" spans="1:33" ht="12.75">
      <c r="A60" s="65" t="s">
        <v>96</v>
      </c>
      <c r="B60" s="64" t="s">
        <v>148</v>
      </c>
      <c r="C60" s="62">
        <f t="shared" si="4"/>
        <v>30</v>
      </c>
      <c r="D60" s="62"/>
      <c r="E60" s="59"/>
      <c r="F60" s="59">
        <v>30</v>
      </c>
      <c r="G60" s="59">
        <v>3</v>
      </c>
      <c r="H60" s="61" t="s">
        <v>78</v>
      </c>
      <c r="I60" s="60"/>
      <c r="J60" s="59"/>
      <c r="K60" s="59"/>
      <c r="L60" s="58"/>
      <c r="M60" s="60"/>
      <c r="N60" s="59"/>
      <c r="O60" s="59"/>
      <c r="P60" s="58"/>
      <c r="Q60" s="60">
        <v>3</v>
      </c>
      <c r="R60" s="59"/>
      <c r="S60" s="59"/>
      <c r="T60" s="58">
        <v>30</v>
      </c>
      <c r="U60" s="60"/>
      <c r="V60" s="59"/>
      <c r="W60" s="59"/>
      <c r="X60" s="58"/>
      <c r="Y60" s="60"/>
      <c r="Z60" s="59"/>
      <c r="AA60" s="59"/>
      <c r="AB60" s="58"/>
      <c r="AC60" s="60"/>
      <c r="AD60" s="59"/>
      <c r="AE60" s="59"/>
      <c r="AF60" s="58"/>
      <c r="AG60" s="57" t="s">
        <v>122</v>
      </c>
    </row>
    <row r="61" spans="1:33" ht="51">
      <c r="A61" s="67" t="s">
        <v>97</v>
      </c>
      <c r="B61" s="64" t="s">
        <v>149</v>
      </c>
      <c r="C61" s="62">
        <f t="shared" si="4"/>
        <v>90</v>
      </c>
      <c r="D61" s="62"/>
      <c r="E61" s="59">
        <v>90</v>
      </c>
      <c r="F61" s="59"/>
      <c r="G61" s="59">
        <v>3</v>
      </c>
      <c r="H61" s="61" t="s">
        <v>40</v>
      </c>
      <c r="I61" s="60"/>
      <c r="J61" s="59"/>
      <c r="K61" s="59"/>
      <c r="L61" s="58"/>
      <c r="M61" s="60"/>
      <c r="N61" s="59"/>
      <c r="O61" s="59"/>
      <c r="P61" s="58"/>
      <c r="Q61" s="60">
        <v>1</v>
      </c>
      <c r="R61" s="59"/>
      <c r="S61" s="59">
        <v>30</v>
      </c>
      <c r="T61" s="58"/>
      <c r="U61" s="60">
        <v>1</v>
      </c>
      <c r="V61" s="59"/>
      <c r="W61" s="59">
        <v>30</v>
      </c>
      <c r="X61" s="58"/>
      <c r="Y61" s="60">
        <v>1</v>
      </c>
      <c r="Z61" s="59"/>
      <c r="AA61" s="59">
        <v>30</v>
      </c>
      <c r="AB61" s="58"/>
      <c r="AC61" s="60"/>
      <c r="AD61" s="59"/>
      <c r="AE61" s="59"/>
      <c r="AF61" s="58"/>
      <c r="AG61" s="66" t="s">
        <v>122</v>
      </c>
    </row>
    <row r="62" spans="1:33" ht="38.25">
      <c r="A62" s="65" t="s">
        <v>98</v>
      </c>
      <c r="B62" s="64" t="s">
        <v>150</v>
      </c>
      <c r="C62" s="62">
        <f t="shared" si="4"/>
        <v>30</v>
      </c>
      <c r="D62" s="62">
        <v>30</v>
      </c>
      <c r="E62" s="59"/>
      <c r="F62" s="59"/>
      <c r="G62" s="59">
        <v>2</v>
      </c>
      <c r="H62" s="61" t="s">
        <v>40</v>
      </c>
      <c r="I62" s="60"/>
      <c r="J62" s="59"/>
      <c r="K62" s="59"/>
      <c r="L62" s="58"/>
      <c r="M62" s="60"/>
      <c r="N62" s="59"/>
      <c r="O62" s="59"/>
      <c r="P62" s="58"/>
      <c r="Q62" s="60"/>
      <c r="R62" s="59"/>
      <c r="S62" s="59"/>
      <c r="T62" s="58"/>
      <c r="U62" s="60"/>
      <c r="V62" s="59"/>
      <c r="W62" s="59"/>
      <c r="X62" s="58"/>
      <c r="Y62" s="60">
        <v>2</v>
      </c>
      <c r="Z62" s="59">
        <v>30</v>
      </c>
      <c r="AA62" s="59"/>
      <c r="AB62" s="58"/>
      <c r="AC62" s="60"/>
      <c r="AD62" s="59"/>
      <c r="AE62" s="59"/>
      <c r="AF62" s="58"/>
      <c r="AG62" s="68" t="s">
        <v>166</v>
      </c>
    </row>
    <row r="63" spans="1:33" ht="12.75">
      <c r="A63" s="65" t="s">
        <v>99</v>
      </c>
      <c r="B63" s="64" t="s">
        <v>151</v>
      </c>
      <c r="C63" s="62">
        <f t="shared" si="4"/>
        <v>30</v>
      </c>
      <c r="D63" s="62"/>
      <c r="E63" s="59">
        <v>30</v>
      </c>
      <c r="F63" s="59"/>
      <c r="G63" s="59">
        <v>1</v>
      </c>
      <c r="H63" s="61" t="s">
        <v>40</v>
      </c>
      <c r="I63" s="60"/>
      <c r="J63" s="59"/>
      <c r="K63" s="59"/>
      <c r="L63" s="58"/>
      <c r="M63" s="60">
        <v>1</v>
      </c>
      <c r="N63" s="59"/>
      <c r="O63" s="59">
        <v>30</v>
      </c>
      <c r="P63" s="58"/>
      <c r="Q63" s="60"/>
      <c r="R63" s="59"/>
      <c r="S63" s="59"/>
      <c r="T63" s="58"/>
      <c r="U63" s="60"/>
      <c r="V63" s="59"/>
      <c r="W63" s="59"/>
      <c r="X63" s="58"/>
      <c r="Y63" s="60"/>
      <c r="Z63" s="59"/>
      <c r="AA63" s="59"/>
      <c r="AB63" s="58"/>
      <c r="AC63" s="60"/>
      <c r="AD63" s="59"/>
      <c r="AE63" s="59"/>
      <c r="AF63" s="58"/>
      <c r="AG63" s="66" t="s">
        <v>126</v>
      </c>
    </row>
    <row r="64" spans="1:33" ht="12.75">
      <c r="A64" s="67" t="s">
        <v>100</v>
      </c>
      <c r="B64" s="64" t="s">
        <v>152</v>
      </c>
      <c r="C64" s="62">
        <f t="shared" si="4"/>
        <v>15</v>
      </c>
      <c r="D64" s="62">
        <v>15</v>
      </c>
      <c r="E64" s="59"/>
      <c r="F64" s="59"/>
      <c r="G64" s="59">
        <v>1</v>
      </c>
      <c r="H64" s="61" t="s">
        <v>40</v>
      </c>
      <c r="I64" s="60"/>
      <c r="J64" s="59"/>
      <c r="K64" s="59"/>
      <c r="L64" s="58"/>
      <c r="M64" s="60"/>
      <c r="N64" s="59"/>
      <c r="O64" s="59"/>
      <c r="P64" s="58"/>
      <c r="Q64" s="60"/>
      <c r="R64" s="59"/>
      <c r="S64" s="59"/>
      <c r="T64" s="58"/>
      <c r="U64" s="60">
        <v>1</v>
      </c>
      <c r="V64" s="59">
        <v>15</v>
      </c>
      <c r="W64" s="59"/>
      <c r="X64" s="58"/>
      <c r="Y64" s="60"/>
      <c r="Z64" s="59"/>
      <c r="AA64" s="59"/>
      <c r="AB64" s="58"/>
      <c r="AC64" s="60"/>
      <c r="AD64" s="59"/>
      <c r="AE64" s="59"/>
      <c r="AF64" s="58"/>
      <c r="AG64" s="66" t="s">
        <v>122</v>
      </c>
    </row>
    <row r="65" spans="1:33" ht="25.5">
      <c r="A65" s="65" t="s">
        <v>101</v>
      </c>
      <c r="B65" s="64" t="s">
        <v>153</v>
      </c>
      <c r="C65" s="62">
        <f t="shared" si="4"/>
        <v>30</v>
      </c>
      <c r="D65" s="62"/>
      <c r="E65" s="59">
        <v>15</v>
      </c>
      <c r="F65" s="59">
        <v>15</v>
      </c>
      <c r="G65" s="59">
        <v>3</v>
      </c>
      <c r="H65" s="61" t="s">
        <v>78</v>
      </c>
      <c r="I65" s="60"/>
      <c r="J65" s="59"/>
      <c r="K65" s="59"/>
      <c r="L65" s="58"/>
      <c r="M65" s="60"/>
      <c r="N65" s="59"/>
      <c r="O65" s="59"/>
      <c r="P65" s="58"/>
      <c r="Q65" s="60"/>
      <c r="R65" s="59"/>
      <c r="S65" s="59"/>
      <c r="T65" s="58"/>
      <c r="U65" s="60"/>
      <c r="V65" s="59"/>
      <c r="W65" s="59"/>
      <c r="X65" s="58"/>
      <c r="Y65" s="60"/>
      <c r="Z65" s="59"/>
      <c r="AA65" s="59"/>
      <c r="AB65" s="58"/>
      <c r="AC65" s="60">
        <v>3</v>
      </c>
      <c r="AD65" s="59"/>
      <c r="AE65" s="59">
        <v>15</v>
      </c>
      <c r="AF65" s="58">
        <v>15</v>
      </c>
      <c r="AG65" s="66" t="s">
        <v>163</v>
      </c>
    </row>
    <row r="66" spans="1:33" ht="12.75">
      <c r="A66" s="65" t="s">
        <v>102</v>
      </c>
      <c r="B66" s="64" t="s">
        <v>154</v>
      </c>
      <c r="C66" s="62">
        <f t="shared" si="4"/>
        <v>30</v>
      </c>
      <c r="D66" s="62">
        <v>30</v>
      </c>
      <c r="E66" s="59"/>
      <c r="F66" s="59"/>
      <c r="G66" s="59">
        <v>2</v>
      </c>
      <c r="H66" s="61" t="s">
        <v>40</v>
      </c>
      <c r="I66" s="60"/>
      <c r="J66" s="59"/>
      <c r="K66" s="59"/>
      <c r="L66" s="58"/>
      <c r="M66" s="60"/>
      <c r="N66" s="59"/>
      <c r="O66" s="59"/>
      <c r="P66" s="58"/>
      <c r="Q66" s="60"/>
      <c r="R66" s="59"/>
      <c r="S66" s="59"/>
      <c r="T66" s="58"/>
      <c r="U66" s="60">
        <v>2</v>
      </c>
      <c r="V66" s="59">
        <v>30</v>
      </c>
      <c r="W66" s="59"/>
      <c r="X66" s="58"/>
      <c r="Y66" s="60"/>
      <c r="Z66" s="59"/>
      <c r="AA66" s="59"/>
      <c r="AB66" s="58"/>
      <c r="AC66" s="60"/>
      <c r="AD66" s="59"/>
      <c r="AE66" s="59"/>
      <c r="AF66" s="58"/>
      <c r="AG66" s="66" t="s">
        <v>167</v>
      </c>
    </row>
    <row r="67" spans="1:33" ht="12.75">
      <c r="A67" s="67" t="s">
        <v>103</v>
      </c>
      <c r="B67" s="64" t="s">
        <v>155</v>
      </c>
      <c r="C67" s="62">
        <f t="shared" si="4"/>
        <v>30</v>
      </c>
      <c r="D67" s="62">
        <v>30</v>
      </c>
      <c r="E67" s="59"/>
      <c r="F67" s="59"/>
      <c r="G67" s="59">
        <v>2</v>
      </c>
      <c r="H67" s="61" t="s">
        <v>40</v>
      </c>
      <c r="I67" s="60"/>
      <c r="J67" s="59"/>
      <c r="K67" s="59"/>
      <c r="L67" s="58"/>
      <c r="M67" s="60"/>
      <c r="N67" s="59"/>
      <c r="O67" s="59"/>
      <c r="P67" s="58"/>
      <c r="Q67" s="60"/>
      <c r="R67" s="59"/>
      <c r="S67" s="59"/>
      <c r="T67" s="58"/>
      <c r="U67" s="60">
        <v>2</v>
      </c>
      <c r="V67" s="59">
        <v>30</v>
      </c>
      <c r="W67" s="59"/>
      <c r="X67" s="58"/>
      <c r="Y67" s="60"/>
      <c r="Z67" s="59"/>
      <c r="AA67" s="59"/>
      <c r="AB67" s="58"/>
      <c r="AC67" s="60"/>
      <c r="AD67" s="59"/>
      <c r="AE67" s="59"/>
      <c r="AF67" s="58"/>
      <c r="AG67" s="66" t="s">
        <v>168</v>
      </c>
    </row>
    <row r="68" spans="1:33" ht="12.75">
      <c r="A68" s="65" t="s">
        <v>104</v>
      </c>
      <c r="B68" s="64" t="s">
        <v>156</v>
      </c>
      <c r="C68" s="62">
        <f t="shared" si="4"/>
        <v>15</v>
      </c>
      <c r="D68" s="62"/>
      <c r="E68" s="59">
        <v>15</v>
      </c>
      <c r="F68" s="59"/>
      <c r="G68" s="59">
        <v>1</v>
      </c>
      <c r="H68" s="61" t="s">
        <v>40</v>
      </c>
      <c r="I68" s="60"/>
      <c r="J68" s="59"/>
      <c r="K68" s="59"/>
      <c r="L68" s="58"/>
      <c r="M68" s="60"/>
      <c r="N68" s="59"/>
      <c r="O68" s="59"/>
      <c r="P68" s="58"/>
      <c r="Q68" s="60"/>
      <c r="R68" s="59"/>
      <c r="S68" s="59"/>
      <c r="T68" s="58"/>
      <c r="U68" s="60"/>
      <c r="V68" s="59"/>
      <c r="W68" s="59"/>
      <c r="X68" s="58"/>
      <c r="Y68" s="60">
        <v>1</v>
      </c>
      <c r="Z68" s="59"/>
      <c r="AA68" s="59">
        <v>15</v>
      </c>
      <c r="AB68" s="58"/>
      <c r="AC68" s="60"/>
      <c r="AD68" s="59"/>
      <c r="AE68" s="59"/>
      <c r="AF68" s="58"/>
      <c r="AG68" s="66" t="s">
        <v>169</v>
      </c>
    </row>
    <row r="69" spans="1:33" ht="12.75">
      <c r="A69" s="65" t="s">
        <v>106</v>
      </c>
      <c r="B69" s="64" t="s">
        <v>157</v>
      </c>
      <c r="C69" s="62">
        <f t="shared" si="4"/>
        <v>15</v>
      </c>
      <c r="D69" s="62"/>
      <c r="E69" s="59">
        <v>15</v>
      </c>
      <c r="F69" s="59"/>
      <c r="G69" s="59">
        <v>1</v>
      </c>
      <c r="H69" s="61" t="s">
        <v>40</v>
      </c>
      <c r="I69" s="60"/>
      <c r="J69" s="59"/>
      <c r="K69" s="59"/>
      <c r="L69" s="58"/>
      <c r="M69" s="60"/>
      <c r="N69" s="59"/>
      <c r="O69" s="59"/>
      <c r="P69" s="58"/>
      <c r="Q69" s="60"/>
      <c r="R69" s="59"/>
      <c r="S69" s="59"/>
      <c r="T69" s="58"/>
      <c r="U69" s="60"/>
      <c r="V69" s="59"/>
      <c r="W69" s="59"/>
      <c r="X69" s="58"/>
      <c r="Y69" s="60">
        <v>1</v>
      </c>
      <c r="Z69" s="59"/>
      <c r="AA69" s="59">
        <v>15</v>
      </c>
      <c r="AB69" s="58"/>
      <c r="AC69" s="60"/>
      <c r="AD69" s="59"/>
      <c r="AE69" s="59"/>
      <c r="AF69" s="58"/>
      <c r="AG69" s="66" t="s">
        <v>169</v>
      </c>
    </row>
    <row r="70" spans="1:33" ht="12.75">
      <c r="A70" s="67" t="s">
        <v>107</v>
      </c>
      <c r="B70" s="64" t="s">
        <v>158</v>
      </c>
      <c r="C70" s="62">
        <f t="shared" si="4"/>
        <v>15</v>
      </c>
      <c r="D70" s="62"/>
      <c r="E70" s="59">
        <v>15</v>
      </c>
      <c r="F70" s="59"/>
      <c r="G70" s="59">
        <v>1</v>
      </c>
      <c r="H70" s="61" t="s">
        <v>40</v>
      </c>
      <c r="I70" s="60"/>
      <c r="J70" s="59"/>
      <c r="K70" s="59"/>
      <c r="L70" s="58"/>
      <c r="M70" s="60"/>
      <c r="N70" s="59"/>
      <c r="O70" s="59"/>
      <c r="P70" s="58"/>
      <c r="Q70" s="60"/>
      <c r="R70" s="59"/>
      <c r="S70" s="59"/>
      <c r="T70" s="58"/>
      <c r="U70" s="60"/>
      <c r="V70" s="59"/>
      <c r="W70" s="59"/>
      <c r="X70" s="58"/>
      <c r="Y70" s="60"/>
      <c r="Z70" s="59"/>
      <c r="AA70" s="59"/>
      <c r="AB70" s="58"/>
      <c r="AC70" s="60">
        <v>1</v>
      </c>
      <c r="AD70" s="59"/>
      <c r="AE70" s="59">
        <v>15</v>
      </c>
      <c r="AF70" s="58"/>
      <c r="AG70" s="66" t="s">
        <v>169</v>
      </c>
    </row>
    <row r="71" spans="1:33" ht="12.75">
      <c r="A71" s="65" t="s">
        <v>108</v>
      </c>
      <c r="B71" s="64" t="s">
        <v>159</v>
      </c>
      <c r="C71" s="62">
        <f t="shared" si="4"/>
        <v>15</v>
      </c>
      <c r="D71" s="62">
        <v>15</v>
      </c>
      <c r="E71" s="59"/>
      <c r="F71" s="59"/>
      <c r="G71" s="59">
        <v>1</v>
      </c>
      <c r="H71" s="61" t="s">
        <v>40</v>
      </c>
      <c r="I71" s="60"/>
      <c r="J71" s="59"/>
      <c r="K71" s="59"/>
      <c r="L71" s="58"/>
      <c r="M71" s="60"/>
      <c r="N71" s="59"/>
      <c r="O71" s="59"/>
      <c r="P71" s="58"/>
      <c r="Q71" s="60"/>
      <c r="R71" s="59"/>
      <c r="S71" s="59"/>
      <c r="T71" s="58"/>
      <c r="U71" s="60"/>
      <c r="V71" s="59"/>
      <c r="W71" s="59"/>
      <c r="X71" s="58"/>
      <c r="Y71" s="60"/>
      <c r="Z71" s="59"/>
      <c r="AA71" s="59"/>
      <c r="AB71" s="58"/>
      <c r="AC71" s="60">
        <v>1</v>
      </c>
      <c r="AD71" s="59">
        <v>15</v>
      </c>
      <c r="AE71" s="59"/>
      <c r="AF71" s="58"/>
      <c r="AG71" s="57" t="s">
        <v>169</v>
      </c>
    </row>
    <row r="72" spans="1:33" ht="13.5" thickBot="1">
      <c r="A72" s="65" t="s">
        <v>109</v>
      </c>
      <c r="B72" s="64" t="s">
        <v>91</v>
      </c>
      <c r="C72" s="63">
        <f t="shared" si="4"/>
        <v>30</v>
      </c>
      <c r="D72" s="62"/>
      <c r="E72" s="59">
        <v>30</v>
      </c>
      <c r="F72" s="59"/>
      <c r="G72" s="59">
        <v>20</v>
      </c>
      <c r="H72" s="61" t="s">
        <v>40</v>
      </c>
      <c r="I72" s="60"/>
      <c r="J72" s="59"/>
      <c r="K72" s="59"/>
      <c r="L72" s="58"/>
      <c r="M72" s="60"/>
      <c r="N72" s="59"/>
      <c r="O72" s="59"/>
      <c r="P72" s="58"/>
      <c r="Q72" s="60"/>
      <c r="R72" s="59"/>
      <c r="S72" s="59"/>
      <c r="T72" s="58"/>
      <c r="U72" s="60">
        <v>1</v>
      </c>
      <c r="V72" s="59"/>
      <c r="W72" s="59">
        <v>10</v>
      </c>
      <c r="X72" s="58"/>
      <c r="Y72" s="60">
        <v>3</v>
      </c>
      <c r="Z72" s="59"/>
      <c r="AA72" s="59">
        <v>10</v>
      </c>
      <c r="AB72" s="58"/>
      <c r="AC72" s="60">
        <v>16</v>
      </c>
      <c r="AD72" s="59"/>
      <c r="AE72" s="59">
        <v>10</v>
      </c>
      <c r="AF72" s="58"/>
      <c r="AG72" s="57" t="s">
        <v>114</v>
      </c>
    </row>
    <row r="73" spans="1:33" ht="13.5" thickBot="1">
      <c r="A73" s="56"/>
      <c r="B73" s="55" t="s">
        <v>19</v>
      </c>
      <c r="C73" s="54">
        <f>SUM(C40:C72)</f>
        <v>1035</v>
      </c>
      <c r="D73" s="53">
        <f>SUM(D40:D72)</f>
        <v>285</v>
      </c>
      <c r="E73" s="53">
        <f>SUM(E40:E72)</f>
        <v>405</v>
      </c>
      <c r="F73" s="53">
        <f>SUM(F40:F72)</f>
        <v>345</v>
      </c>
      <c r="G73" s="53">
        <f>SUM(G40:G72)</f>
        <v>89</v>
      </c>
      <c r="H73" s="52">
        <v>6</v>
      </c>
      <c r="I73" s="51">
        <f aca="true" t="shared" si="5" ref="I73:AF73">SUM(I40:I72)</f>
        <v>0</v>
      </c>
      <c r="J73" s="51">
        <f t="shared" si="5"/>
        <v>0</v>
      </c>
      <c r="K73" s="51">
        <f t="shared" si="5"/>
        <v>0</v>
      </c>
      <c r="L73" s="51">
        <f t="shared" si="5"/>
        <v>0</v>
      </c>
      <c r="M73" s="51">
        <f t="shared" si="5"/>
        <v>4</v>
      </c>
      <c r="N73" s="51">
        <f t="shared" si="5"/>
        <v>15</v>
      </c>
      <c r="O73" s="51">
        <f t="shared" si="5"/>
        <v>30</v>
      </c>
      <c r="P73" s="51">
        <f t="shared" si="5"/>
        <v>45</v>
      </c>
      <c r="Q73" s="51">
        <f t="shared" si="5"/>
        <v>20</v>
      </c>
      <c r="R73" s="51">
        <f t="shared" si="5"/>
        <v>90</v>
      </c>
      <c r="S73" s="51">
        <f t="shared" si="5"/>
        <v>150</v>
      </c>
      <c r="T73" s="51">
        <f t="shared" si="5"/>
        <v>45</v>
      </c>
      <c r="U73" s="51">
        <f t="shared" si="5"/>
        <v>19</v>
      </c>
      <c r="V73" s="51">
        <f t="shared" si="5"/>
        <v>120</v>
      </c>
      <c r="W73" s="51">
        <f t="shared" si="5"/>
        <v>85</v>
      </c>
      <c r="X73" s="51">
        <f t="shared" si="5"/>
        <v>60</v>
      </c>
      <c r="Y73" s="51">
        <f t="shared" si="5"/>
        <v>21</v>
      </c>
      <c r="Z73" s="51">
        <f t="shared" si="5"/>
        <v>45</v>
      </c>
      <c r="AA73" s="51">
        <f t="shared" si="5"/>
        <v>100</v>
      </c>
      <c r="AB73" s="51">
        <f t="shared" si="5"/>
        <v>120</v>
      </c>
      <c r="AC73" s="51">
        <f t="shared" si="5"/>
        <v>25</v>
      </c>
      <c r="AD73" s="51">
        <f t="shared" si="5"/>
        <v>15</v>
      </c>
      <c r="AE73" s="51">
        <f t="shared" si="5"/>
        <v>40</v>
      </c>
      <c r="AF73" s="51">
        <f t="shared" si="5"/>
        <v>75</v>
      </c>
      <c r="AG73" s="50"/>
    </row>
    <row r="74" spans="1:33" s="49" customFormat="1" ht="14.25" customHeight="1" thickBot="1">
      <c r="A74" s="172" t="s">
        <v>130</v>
      </c>
      <c r="B74" s="173"/>
      <c r="C74" s="173"/>
      <c r="D74" s="173"/>
      <c r="E74" s="173"/>
      <c r="F74" s="173"/>
      <c r="G74" s="173"/>
      <c r="H74" s="174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5"/>
    </row>
    <row r="75" spans="1:33" s="23" customFormat="1" ht="30.75" customHeight="1">
      <c r="A75" s="48" t="s">
        <v>127</v>
      </c>
      <c r="B75" s="47" t="s">
        <v>175</v>
      </c>
      <c r="C75" s="132" t="s">
        <v>174</v>
      </c>
      <c r="D75" s="46"/>
      <c r="E75" s="46"/>
      <c r="F75" s="46"/>
      <c r="G75" s="45">
        <v>3</v>
      </c>
      <c r="H75" s="44" t="s">
        <v>40</v>
      </c>
      <c r="I75" s="41"/>
      <c r="J75" s="40"/>
      <c r="K75" s="40"/>
      <c r="L75" s="43"/>
      <c r="M75" s="41"/>
      <c r="N75" s="40"/>
      <c r="O75" s="40"/>
      <c r="P75" s="43"/>
      <c r="Q75" s="41"/>
      <c r="R75" s="40"/>
      <c r="S75" s="40"/>
      <c r="T75" s="43"/>
      <c r="U75" s="41"/>
      <c r="V75" s="40"/>
      <c r="W75" s="40"/>
      <c r="X75" s="43"/>
      <c r="Y75" s="41"/>
      <c r="Z75" s="40"/>
      <c r="AA75" s="40"/>
      <c r="AB75" s="42"/>
      <c r="AC75" s="41"/>
      <c r="AD75" s="40"/>
      <c r="AE75" s="40"/>
      <c r="AF75" s="39"/>
      <c r="AG75" s="38"/>
    </row>
    <row r="76" spans="1:33" s="23" customFormat="1" ht="51.75" customHeight="1">
      <c r="A76" s="33" t="s">
        <v>128</v>
      </c>
      <c r="B76" s="37" t="s">
        <v>177</v>
      </c>
      <c r="C76" s="133" t="s">
        <v>176</v>
      </c>
      <c r="D76" s="36"/>
      <c r="E76" s="36"/>
      <c r="F76" s="36"/>
      <c r="G76" s="35">
        <v>4</v>
      </c>
      <c r="H76" s="29" t="s">
        <v>40</v>
      </c>
      <c r="I76" s="27"/>
      <c r="J76" s="26"/>
      <c r="K76" s="26"/>
      <c r="L76" s="28"/>
      <c r="M76" s="27"/>
      <c r="N76" s="26"/>
      <c r="O76" s="26"/>
      <c r="P76" s="28"/>
      <c r="Q76" s="27"/>
      <c r="R76" s="26"/>
      <c r="S76" s="26"/>
      <c r="T76" s="28"/>
      <c r="U76" s="27"/>
      <c r="V76" s="26"/>
      <c r="W76" s="26"/>
      <c r="X76" s="28"/>
      <c r="Y76" s="27"/>
      <c r="Z76" s="26"/>
      <c r="AA76" s="26"/>
      <c r="AB76" s="28"/>
      <c r="AC76" s="27"/>
      <c r="AD76" s="26"/>
      <c r="AE76" s="26"/>
      <c r="AF76" s="25"/>
      <c r="AG76" s="34"/>
    </row>
    <row r="77" spans="1:33" s="23" customFormat="1" ht="54" customHeight="1" thickBot="1">
      <c r="A77" s="33" t="s">
        <v>129</v>
      </c>
      <c r="B77" s="32" t="s">
        <v>179</v>
      </c>
      <c r="C77" s="134" t="s">
        <v>180</v>
      </c>
      <c r="D77" s="31"/>
      <c r="E77" s="31"/>
      <c r="F77" s="31"/>
      <c r="G77" s="30">
        <v>5</v>
      </c>
      <c r="H77" s="29" t="s">
        <v>40</v>
      </c>
      <c r="I77" s="27"/>
      <c r="J77" s="26"/>
      <c r="K77" s="26"/>
      <c r="L77" s="28"/>
      <c r="M77" s="27"/>
      <c r="N77" s="26"/>
      <c r="O77" s="26"/>
      <c r="P77" s="28"/>
      <c r="Q77" s="27"/>
      <c r="R77" s="26"/>
      <c r="S77" s="26"/>
      <c r="T77" s="28"/>
      <c r="U77" s="27"/>
      <c r="V77" s="26"/>
      <c r="W77" s="26"/>
      <c r="X77" s="28"/>
      <c r="Y77" s="27"/>
      <c r="Z77" s="26"/>
      <c r="AA77" s="26"/>
      <c r="AB77" s="28"/>
      <c r="AC77" s="27"/>
      <c r="AD77" s="26"/>
      <c r="AE77" s="26"/>
      <c r="AF77" s="25"/>
      <c r="AG77" s="24"/>
    </row>
    <row r="78" spans="1:33" ht="13.5" thickBot="1">
      <c r="A78" s="22"/>
      <c r="B78" s="21" t="s">
        <v>19</v>
      </c>
      <c r="C78" s="20">
        <f>SUM(C75:C77)</f>
        <v>0</v>
      </c>
      <c r="D78" s="19"/>
      <c r="E78" s="18"/>
      <c r="F78" s="18"/>
      <c r="G78" s="17">
        <f>SUM(G75:G77)</f>
        <v>12</v>
      </c>
      <c r="H78" s="16"/>
      <c r="I78" s="15">
        <f aca="true" t="shared" si="6" ref="I78:AF78">SUM(I26,I32,I38,I73)</f>
        <v>30</v>
      </c>
      <c r="J78" s="15">
        <f t="shared" si="6"/>
        <v>120</v>
      </c>
      <c r="K78" s="15">
        <f t="shared" si="6"/>
        <v>135</v>
      </c>
      <c r="L78" s="15">
        <f t="shared" si="6"/>
        <v>0</v>
      </c>
      <c r="M78" s="15">
        <f t="shared" si="6"/>
        <v>30</v>
      </c>
      <c r="N78" s="15">
        <f t="shared" si="6"/>
        <v>120</v>
      </c>
      <c r="O78" s="15">
        <f t="shared" si="6"/>
        <v>195</v>
      </c>
      <c r="P78" s="15">
        <f t="shared" si="6"/>
        <v>45</v>
      </c>
      <c r="Q78" s="15">
        <f t="shared" si="6"/>
        <v>30</v>
      </c>
      <c r="R78" s="15">
        <f t="shared" si="6"/>
        <v>120</v>
      </c>
      <c r="S78" s="15">
        <f t="shared" si="6"/>
        <v>210</v>
      </c>
      <c r="T78" s="15">
        <f t="shared" si="6"/>
        <v>45</v>
      </c>
      <c r="U78" s="15">
        <f t="shared" si="6"/>
        <v>27</v>
      </c>
      <c r="V78" s="15">
        <f t="shared" si="6"/>
        <v>135</v>
      </c>
      <c r="W78" s="15">
        <f t="shared" si="6"/>
        <v>145</v>
      </c>
      <c r="X78" s="15">
        <f t="shared" si="6"/>
        <v>60</v>
      </c>
      <c r="Y78" s="15">
        <f t="shared" si="6"/>
        <v>26</v>
      </c>
      <c r="Z78" s="15">
        <f t="shared" si="6"/>
        <v>75</v>
      </c>
      <c r="AA78" s="15">
        <f t="shared" si="6"/>
        <v>145</v>
      </c>
      <c r="AB78" s="15">
        <f t="shared" si="6"/>
        <v>120</v>
      </c>
      <c r="AC78" s="15">
        <f t="shared" si="6"/>
        <v>25</v>
      </c>
      <c r="AD78" s="15">
        <f t="shared" si="6"/>
        <v>15</v>
      </c>
      <c r="AE78" s="15">
        <f t="shared" si="6"/>
        <v>40</v>
      </c>
      <c r="AF78" s="15">
        <f t="shared" si="6"/>
        <v>75</v>
      </c>
      <c r="AG78" s="14"/>
    </row>
    <row r="79" spans="1:33" ht="13.5" thickBot="1">
      <c r="A79" s="13"/>
      <c r="B79" s="12" t="s">
        <v>181</v>
      </c>
      <c r="C79" s="135">
        <f>SUM(C26,C32,C38,C73)</f>
        <v>1800</v>
      </c>
      <c r="D79" s="135">
        <f>SUM(D26,D32,D38,D73)</f>
        <v>585</v>
      </c>
      <c r="E79" s="135">
        <f>SUM(E26,E32,E38,E73)</f>
        <v>870</v>
      </c>
      <c r="F79" s="136">
        <f>SUM(F26,F32,F38,F73)</f>
        <v>345</v>
      </c>
      <c r="G79" s="136">
        <f>SUM(G26,G32,G38,G73,G78)</f>
        <v>180</v>
      </c>
      <c r="H79" s="11"/>
      <c r="I79" s="10"/>
      <c r="J79" s="9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7"/>
    </row>
    <row r="80" spans="1:33" ht="13.5" thickBot="1">
      <c r="A80" s="139"/>
      <c r="B80" s="137" t="s">
        <v>160</v>
      </c>
      <c r="C80" s="181" t="s">
        <v>45</v>
      </c>
      <c r="D80" s="182"/>
      <c r="E80" s="182"/>
      <c r="F80" s="182"/>
      <c r="G80" s="183"/>
      <c r="H80" s="138">
        <f>SUM(H26,H32,H38,H73)</f>
        <v>15</v>
      </c>
      <c r="I80" s="166"/>
      <c r="J80" s="167"/>
      <c r="K80" s="168"/>
      <c r="L80" s="169"/>
      <c r="M80" s="152"/>
      <c r="N80" s="153"/>
      <c r="O80" s="153"/>
      <c r="P80" s="154"/>
      <c r="Q80" s="152"/>
      <c r="R80" s="153"/>
      <c r="S80" s="153"/>
      <c r="T80" s="154"/>
      <c r="U80" s="180"/>
      <c r="V80" s="168"/>
      <c r="W80" s="168"/>
      <c r="X80" s="169"/>
      <c r="Y80" s="152"/>
      <c r="Z80" s="153"/>
      <c r="AA80" s="153"/>
      <c r="AB80" s="154"/>
      <c r="AC80" s="180"/>
      <c r="AD80" s="168"/>
      <c r="AE80" s="168"/>
      <c r="AF80" s="169"/>
      <c r="AG80" s="140"/>
    </row>
    <row r="81" spans="1:32" s="148" customFormat="1" ht="13.5" thickBot="1">
      <c r="A81" s="141"/>
      <c r="B81" s="142" t="s">
        <v>182</v>
      </c>
      <c r="C81" s="143"/>
      <c r="D81" s="143"/>
      <c r="E81" s="143"/>
      <c r="F81" s="143"/>
      <c r="G81" s="143"/>
      <c r="H81" s="144"/>
      <c r="I81" s="145"/>
      <c r="J81" s="145"/>
      <c r="K81" s="145"/>
      <c r="L81" s="145"/>
      <c r="M81" s="146"/>
      <c r="N81" s="147"/>
      <c r="O81" s="147"/>
      <c r="P81" s="147"/>
      <c r="Q81" s="146"/>
      <c r="R81" s="147"/>
      <c r="S81" s="147"/>
      <c r="T81" s="147"/>
      <c r="U81" s="145"/>
      <c r="V81" s="145"/>
      <c r="W81" s="145"/>
      <c r="X81" s="145"/>
      <c r="Y81" s="146"/>
      <c r="Z81" s="147"/>
      <c r="AA81" s="147"/>
      <c r="AB81" s="147"/>
      <c r="AC81" s="145"/>
      <c r="AD81" s="145"/>
      <c r="AE81" s="145"/>
      <c r="AF81" s="145"/>
    </row>
    <row r="82" ht="12.75">
      <c r="B82" s="3" t="s">
        <v>105</v>
      </c>
    </row>
    <row r="84" spans="2:6" ht="12.75">
      <c r="B84" s="6" t="s">
        <v>110</v>
      </c>
      <c r="C84" s="6"/>
      <c r="D84" s="6"/>
      <c r="E84" s="6"/>
      <c r="F84" s="6"/>
    </row>
    <row r="85" spans="2:6" ht="12.75">
      <c r="B85" s="6" t="s">
        <v>111</v>
      </c>
      <c r="C85" s="6"/>
      <c r="D85" s="6"/>
      <c r="E85" s="6"/>
      <c r="F85" s="6"/>
    </row>
    <row r="86" spans="2:5" ht="12.75">
      <c r="B86" s="6"/>
      <c r="C86" s="5"/>
      <c r="D86" s="5"/>
      <c r="E86" s="5"/>
    </row>
    <row r="87" spans="2:5" ht="12.75">
      <c r="B87" s="4"/>
      <c r="C87" s="5"/>
      <c r="D87" s="5"/>
      <c r="E87" s="5"/>
    </row>
    <row r="88" spans="2:5" ht="12.75">
      <c r="B88" s="5"/>
      <c r="C88" s="5"/>
      <c r="D88" s="5"/>
      <c r="E88" s="5"/>
    </row>
    <row r="93" spans="2:4" ht="12.75">
      <c r="B93" s="4"/>
      <c r="C93" s="4"/>
      <c r="D93" s="4"/>
    </row>
  </sheetData>
  <sheetProtection/>
  <mergeCells count="32">
    <mergeCell ref="A74:AG74"/>
    <mergeCell ref="A33:AG33"/>
    <mergeCell ref="AC80:AF80"/>
    <mergeCell ref="AH12:AH15"/>
    <mergeCell ref="I13:AF13"/>
    <mergeCell ref="U14:X14"/>
    <mergeCell ref="Y14:AB14"/>
    <mergeCell ref="AC14:AF14"/>
    <mergeCell ref="AG12:AG15"/>
    <mergeCell ref="A39:AG39"/>
    <mergeCell ref="A27:AG27"/>
    <mergeCell ref="C14:C15"/>
    <mergeCell ref="H12:H15"/>
    <mergeCell ref="I14:L14"/>
    <mergeCell ref="A16:AG16"/>
    <mergeCell ref="E14:E15"/>
    <mergeCell ref="I12:P12"/>
    <mergeCell ref="C12:F13"/>
    <mergeCell ref="Q12:X12"/>
    <mergeCell ref="Y12:AF12"/>
    <mergeCell ref="U80:X80"/>
    <mergeCell ref="Y80:AB80"/>
    <mergeCell ref="M80:P80"/>
    <mergeCell ref="C80:G80"/>
    <mergeCell ref="I80:L80"/>
    <mergeCell ref="Q80:T80"/>
    <mergeCell ref="M14:P14"/>
    <mergeCell ref="Q14:T14"/>
    <mergeCell ref="F14:F15"/>
    <mergeCell ref="B12:B15"/>
    <mergeCell ref="A12:A15"/>
    <mergeCell ref="G12:G15"/>
  </mergeCells>
  <printOptions horizontalCentered="1" verticalCentered="1"/>
  <pageMargins left="0.15748031496062992" right="0.1968503937007874" top="0.7480314960629921" bottom="0.7480314960629921" header="0.31496062992125984" footer="0.31496062992125984"/>
  <pageSetup fitToHeight="3" horizontalDpi="600" verticalDpi="600" orientation="landscape" paperSize="9" scale="61" r:id="rId1"/>
  <headerFooter scaleWithDoc="0">
    <oddHeader>&amp;CStrona &amp;P z &amp;N</oddHeader>
  </headerFooter>
  <rowBreaks count="1" manualBreakCount="1">
    <brk id="49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Systemy Informacyjne</dc:creator>
  <cp:keywords/>
  <dc:description/>
  <cp:lastModifiedBy>Zuzanna Mika</cp:lastModifiedBy>
  <cp:lastPrinted>2016-06-17T08:40:15Z</cp:lastPrinted>
  <dcterms:created xsi:type="dcterms:W3CDTF">2008-10-20T20:50:27Z</dcterms:created>
  <dcterms:modified xsi:type="dcterms:W3CDTF">2016-06-29T07:48:21Z</dcterms:modified>
  <cp:category/>
  <cp:version/>
  <cp:contentType/>
  <cp:contentStatus/>
</cp:coreProperties>
</file>